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</sheets>
  <definedNames>
    <definedName name="_xlnm.Print_Titles" localSheetId="0">'Лист1'!$B:$D,'Лист1'!$1:$9</definedName>
  </definedNames>
  <calcPr fullCalcOnLoad="1"/>
</workbook>
</file>

<file path=xl/sharedStrings.xml><?xml version="1.0" encoding="utf-8"?>
<sst xmlns="http://schemas.openxmlformats.org/spreadsheetml/2006/main" count="520" uniqueCount="319">
  <si>
    <t>Выборы депутатов Государственной Думы Федерального Собрания Российской Федерации пятого созыва 2.12.2007 г.</t>
  </si>
  <si>
    <t>ПРЕДВАРИТЕЛЬНЫЕ ИТОГИ ГОЛОСОВАНИЯ</t>
  </si>
  <si>
    <t>Число участковых избирательных комиссий на соответствующей территории</t>
  </si>
  <si>
    <t>Число поступивших протоколов участковых избирательных комиссий об итогах голосования, на основании которых составлен протокол территориальной избирательной комиссии об итогах голосования</t>
  </si>
  <si>
    <t>Данные протоколов участковых комиссий</t>
  </si>
  <si>
    <t>Итого</t>
  </si>
  <si>
    <t>Наименования участковых комиссий</t>
  </si>
  <si>
    <t>Число избирателей, внесенных в списки избирателей</t>
  </si>
  <si>
    <t>Число избирательных бюллетеней, полученных участковыми избирательными комиссиями</t>
  </si>
  <si>
    <t>Число избирательных бюллетеней, выданных избирателям, проголосовавшим досрочно</t>
  </si>
  <si>
    <t>Число избирательных бюллетеней, выданных избирателям в помещениях для голосования</t>
  </si>
  <si>
    <t xml:space="preserve">Число избирательных бюллетеней, выданных избирателям вне помещений для голосования </t>
  </si>
  <si>
    <t>Число погашенных избирательных бюллетеней</t>
  </si>
  <si>
    <t>Число избирательных бюллетеней в переносных ящиках для голосования</t>
  </si>
  <si>
    <t>Число избирательных бюллетеней в стационарных ящиках для голосования</t>
  </si>
  <si>
    <t>Число недействительных избирательных бюллетеней</t>
  </si>
  <si>
    <t>Число действительных избирательных бюллетеней</t>
  </si>
  <si>
    <t>Число открепительных удостоверений, полученных участковыми избирательными комиссиями</t>
  </si>
  <si>
    <t xml:space="preserve">Число открепительных удостоверений, выданных избирателям на избирательных участках </t>
  </si>
  <si>
    <t>Число избирателей, проголосовавших по открепительным удостоверениям на избирательных участках</t>
  </si>
  <si>
    <t>Число погашенных неиспользованных открепительных удостоверений</t>
  </si>
  <si>
    <t>Число открепительных удостоверений, выданных избирателям территориальной избирательной комиссией</t>
  </si>
  <si>
    <t>Число утраченных избирательных бюллетеней</t>
  </si>
  <si>
    <t xml:space="preserve">Число избирательных бюллетеней, не учтенных при получении </t>
  </si>
  <si>
    <t>17а</t>
  </si>
  <si>
    <t>Число утраченных открепительных удостоверений</t>
  </si>
  <si>
    <t>17б</t>
  </si>
  <si>
    <t>Число не учтенных открепительных удостоверений</t>
  </si>
  <si>
    <t>Число голосов избирателей, поданных за каждого кандидата</t>
  </si>
  <si>
    <t>1.Политическая партия «Аграрная партия России»</t>
  </si>
  <si>
    <t>2.Всероссийская политическая партия «Гражданская Сила»</t>
  </si>
  <si>
    <t>3.Политическая партия «Демократическая партия России»</t>
  </si>
  <si>
    <t>4.Политическая партия «Коммунистическая партия Российской Федерации»</t>
  </si>
  <si>
    <t>5.Политическая партия «СОЮЗ ПРАВЫХ СИЛ»</t>
  </si>
  <si>
    <t>6.Политическая партия «Партия социальной справедливости»</t>
  </si>
  <si>
    <t>7.Политическая партия «Либерально-демократическая партия России»</t>
  </si>
  <si>
    <t>8.Политическая партия «СПРАВЕДЛИВАЯ РОССИЯ: РОДИНА/ПЕНСИОНЕРЫ/ЖИЗНЬ»</t>
  </si>
  <si>
    <t>9.Политическая партия «ПАТРИОТЫ РОССИИ»</t>
  </si>
  <si>
    <t>10.Всероссийская политическая партия «ЕДИНАЯ РОССИЯ»</t>
  </si>
  <si>
    <t>11.Политическая партия «Российская объединенная демократическая партия «ЯБЛОКО»</t>
  </si>
  <si>
    <t>Приняли участие в выборах</t>
  </si>
  <si>
    <t>55,86%</t>
  </si>
  <si>
    <t>Приняли участие в голосовании</t>
  </si>
  <si>
    <t>6,61%</t>
  </si>
  <si>
    <t>0,39%</t>
  </si>
  <si>
    <t>0,07%</t>
  </si>
  <si>
    <t>12,11%</t>
  </si>
  <si>
    <t>0,34%</t>
  </si>
  <si>
    <t>0,17%</t>
  </si>
  <si>
    <t>7,78%</t>
  </si>
  <si>
    <t>6,67%</t>
  </si>
  <si>
    <t>0,72%</t>
  </si>
  <si>
    <t>63,99%</t>
  </si>
  <si>
    <t>0,36%</t>
  </si>
  <si>
    <t>51,99%</t>
  </si>
  <si>
    <t>3,84%</t>
  </si>
  <si>
    <t>0,00%</t>
  </si>
  <si>
    <t>14,58%</t>
  </si>
  <si>
    <t>6,99%</t>
  </si>
  <si>
    <t>8,01%</t>
  </si>
  <si>
    <t>0,85%</t>
  </si>
  <si>
    <t>63,34%</t>
  </si>
  <si>
    <t>0,26%</t>
  </si>
  <si>
    <t>52,20%</t>
  </si>
  <si>
    <t>4,46%</t>
  </si>
  <si>
    <t>0,49%</t>
  </si>
  <si>
    <t>0,08%</t>
  </si>
  <si>
    <t>14,11%</t>
  </si>
  <si>
    <t>0,57%</t>
  </si>
  <si>
    <t>8,11%</t>
  </si>
  <si>
    <t>9,49%</t>
  </si>
  <si>
    <t>0,73%</t>
  </si>
  <si>
    <t>60,67%</t>
  </si>
  <si>
    <t>0,41%</t>
  </si>
  <si>
    <t>54,69%</t>
  </si>
  <si>
    <t>3,56%</t>
  </si>
  <si>
    <t>16,15%</t>
  </si>
  <si>
    <t>0,21%</t>
  </si>
  <si>
    <t>5,90%</t>
  </si>
  <si>
    <t>9,32%</t>
  </si>
  <si>
    <t>0,92%</t>
  </si>
  <si>
    <t>62,09%</t>
  </si>
  <si>
    <t>53,85%</t>
  </si>
  <si>
    <t>53,81%</t>
  </si>
  <si>
    <t>3,06%</t>
  </si>
  <si>
    <t>0,78%</t>
  </si>
  <si>
    <t>14,23%</t>
  </si>
  <si>
    <t>7,12%</t>
  </si>
  <si>
    <t>7,26%</t>
  </si>
  <si>
    <t>65,20%</t>
  </si>
  <si>
    <t>0,28%</t>
  </si>
  <si>
    <t>67,16%</t>
  </si>
  <si>
    <t>0,56%</t>
  </si>
  <si>
    <t>21,11%</t>
  </si>
  <si>
    <t>2,78%</t>
  </si>
  <si>
    <t>5,00%</t>
  </si>
  <si>
    <t>1,11%</t>
  </si>
  <si>
    <t>66,11%</t>
  </si>
  <si>
    <t>55,15%</t>
  </si>
  <si>
    <t>4,44%</t>
  </si>
  <si>
    <t>0,22%</t>
  </si>
  <si>
    <t>10,44%</t>
  </si>
  <si>
    <t>6,44%</t>
  </si>
  <si>
    <t>7,11%</t>
  </si>
  <si>
    <t>0,67%</t>
  </si>
  <si>
    <t>68,67%</t>
  </si>
  <si>
    <t>55,42%</t>
  </si>
  <si>
    <t>4,43%</t>
  </si>
  <si>
    <t>0,09%</t>
  </si>
  <si>
    <t>11,83%</t>
  </si>
  <si>
    <t>0,70%</t>
  </si>
  <si>
    <t>9,83%</t>
  </si>
  <si>
    <t>6,52%</t>
  </si>
  <si>
    <t>64,70%</t>
  </si>
  <si>
    <t>0,43%</t>
  </si>
  <si>
    <t>52,03%</t>
  </si>
  <si>
    <t>2,50%</t>
  </si>
  <si>
    <t>0,47%</t>
  </si>
  <si>
    <t>12,01%</t>
  </si>
  <si>
    <t>0,31%</t>
  </si>
  <si>
    <t>9,52%</t>
  </si>
  <si>
    <t>6,08%</t>
  </si>
  <si>
    <t>66,77%</t>
  </si>
  <si>
    <t>59,39%</t>
  </si>
  <si>
    <t>12,05%</t>
  </si>
  <si>
    <t>0,60%</t>
  </si>
  <si>
    <t>11,45%</t>
  </si>
  <si>
    <t>0,30%</t>
  </si>
  <si>
    <t>7,53%</t>
  </si>
  <si>
    <t>3,01%</t>
  </si>
  <si>
    <t>62,05%</t>
  </si>
  <si>
    <t>61,29%</t>
  </si>
  <si>
    <t>15,14%</t>
  </si>
  <si>
    <t>0,20%</t>
  </si>
  <si>
    <t>15,94%</t>
  </si>
  <si>
    <t>0,80%</t>
  </si>
  <si>
    <t>9,16%</t>
  </si>
  <si>
    <t>8,57%</t>
  </si>
  <si>
    <t>1,79%</t>
  </si>
  <si>
    <t>46,81%</t>
  </si>
  <si>
    <t>59,13%</t>
  </si>
  <si>
    <t>35,54%</t>
  </si>
  <si>
    <t>15,44%</t>
  </si>
  <si>
    <t>0,25%</t>
  </si>
  <si>
    <t>3,43%</t>
  </si>
  <si>
    <t>3,92%</t>
  </si>
  <si>
    <t>40,20%</t>
  </si>
  <si>
    <t>50,09%</t>
  </si>
  <si>
    <t>10,84%</t>
  </si>
  <si>
    <t>8,74%</t>
  </si>
  <si>
    <t>0,35%</t>
  </si>
  <si>
    <t>5,24%</t>
  </si>
  <si>
    <t>3,85%</t>
  </si>
  <si>
    <t>2,45%</t>
  </si>
  <si>
    <t>65,38%</t>
  </si>
  <si>
    <t>1,75%</t>
  </si>
  <si>
    <t>57,43%</t>
  </si>
  <si>
    <t>8,07%</t>
  </si>
  <si>
    <t>10,14%</t>
  </si>
  <si>
    <t>7,45%</t>
  </si>
  <si>
    <t>5,59%</t>
  </si>
  <si>
    <t>0,83%</t>
  </si>
  <si>
    <t>67,29%</t>
  </si>
  <si>
    <t>57,70%</t>
  </si>
  <si>
    <t>7,87%</t>
  </si>
  <si>
    <t>0,38%</t>
  </si>
  <si>
    <t>13,63%</t>
  </si>
  <si>
    <t>0,19%</t>
  </si>
  <si>
    <t>7,68%</t>
  </si>
  <si>
    <t>8,06%</t>
  </si>
  <si>
    <t>60,46%</t>
  </si>
  <si>
    <t>56,43%</t>
  </si>
  <si>
    <t>4,30%</t>
  </si>
  <si>
    <t>0,51%</t>
  </si>
  <si>
    <t>21,27%</t>
  </si>
  <si>
    <t>10,13%</t>
  </si>
  <si>
    <t>8,86%</t>
  </si>
  <si>
    <t>53,42%</t>
  </si>
  <si>
    <t>61,14%</t>
  </si>
  <si>
    <t>10,41%</t>
  </si>
  <si>
    <t>0,37%</t>
  </si>
  <si>
    <t>9,29%</t>
  </si>
  <si>
    <t>6,13%</t>
  </si>
  <si>
    <t>0,93%</t>
  </si>
  <si>
    <t>63,20%</t>
  </si>
  <si>
    <t>56,50%</t>
  </si>
  <si>
    <t>7,67%</t>
  </si>
  <si>
    <t>0,29%</t>
  </si>
  <si>
    <t>3,83%</t>
  </si>
  <si>
    <t>73,75%</t>
  </si>
  <si>
    <t>58,45%</t>
  </si>
  <si>
    <t>4,50%</t>
  </si>
  <si>
    <t>9,00%</t>
  </si>
  <si>
    <t>0,24%</t>
  </si>
  <si>
    <t>4,03%</t>
  </si>
  <si>
    <t>71,56%</t>
  </si>
  <si>
    <t>48,62%</t>
  </si>
  <si>
    <t>48,54%</t>
  </si>
  <si>
    <t>1,21%</t>
  </si>
  <si>
    <t>8,79%</t>
  </si>
  <si>
    <t>3,45%</t>
  </si>
  <si>
    <t>0,86%</t>
  </si>
  <si>
    <t>73,97%</t>
  </si>
  <si>
    <t>47,55%</t>
  </si>
  <si>
    <t>6,80%</t>
  </si>
  <si>
    <t>0,62%</t>
  </si>
  <si>
    <t>8,45%</t>
  </si>
  <si>
    <t>1,24%</t>
  </si>
  <si>
    <t>71,55%</t>
  </si>
  <si>
    <t>50,40%</t>
  </si>
  <si>
    <t>5,79%</t>
  </si>
  <si>
    <t>1,05%</t>
  </si>
  <si>
    <t>0,53%</t>
  </si>
  <si>
    <t>13,68%</t>
  </si>
  <si>
    <t>3,68%</t>
  </si>
  <si>
    <t>66,32%</t>
  </si>
  <si>
    <t>53,45%</t>
  </si>
  <si>
    <t>5,41%</t>
  </si>
  <si>
    <t>10,67%</t>
  </si>
  <si>
    <t>0,32%</t>
  </si>
  <si>
    <t>7,64%</t>
  </si>
  <si>
    <t>4,14%</t>
  </si>
  <si>
    <t>0,16%</t>
  </si>
  <si>
    <t>70,70%</t>
  </si>
  <si>
    <t>60,99%</t>
  </si>
  <si>
    <t>4,89%</t>
  </si>
  <si>
    <t>0,13%</t>
  </si>
  <si>
    <t>11,71%</t>
  </si>
  <si>
    <t>8,62%</t>
  </si>
  <si>
    <t>6,95%</t>
  </si>
  <si>
    <t>66,15%</t>
  </si>
  <si>
    <t>4,74%</t>
  </si>
  <si>
    <t>0,46%</t>
  </si>
  <si>
    <t>0,15%</t>
  </si>
  <si>
    <t>14,07%</t>
  </si>
  <si>
    <t>9,17%</t>
  </si>
  <si>
    <t>5,05%</t>
  </si>
  <si>
    <t>1,99%</t>
  </si>
  <si>
    <t>61,77%</t>
  </si>
  <si>
    <t>62,89%</t>
  </si>
  <si>
    <t>3,28%</t>
  </si>
  <si>
    <t>12,70%</t>
  </si>
  <si>
    <t>17,21%</t>
  </si>
  <si>
    <t>4,10%</t>
  </si>
  <si>
    <t>61,07%</t>
  </si>
  <si>
    <t>60,76%</t>
  </si>
  <si>
    <t>12,50%</t>
  </si>
  <si>
    <t>0,69%</t>
  </si>
  <si>
    <t>13,66%</t>
  </si>
  <si>
    <t>3,94%</t>
  </si>
  <si>
    <t>61,57%</t>
  </si>
  <si>
    <t>0,23%</t>
  </si>
  <si>
    <t>76,11%</t>
  </si>
  <si>
    <t>20,16%</t>
  </si>
  <si>
    <t>2,52%</t>
  </si>
  <si>
    <t>7,95%</t>
  </si>
  <si>
    <t>3,88%</t>
  </si>
  <si>
    <t>63,37%</t>
  </si>
  <si>
    <t>64,67%</t>
  </si>
  <si>
    <t>9,10%</t>
  </si>
  <si>
    <t>5,61%</t>
  </si>
  <si>
    <t>7,13%</t>
  </si>
  <si>
    <t>8,04%</t>
  </si>
  <si>
    <t>67,68%</t>
  </si>
  <si>
    <t>0,76%</t>
  </si>
  <si>
    <t>55,52%</t>
  </si>
  <si>
    <t>15,65%</t>
  </si>
  <si>
    <t>0,66%</t>
  </si>
  <si>
    <t>10,61%</t>
  </si>
  <si>
    <t>0,40%</t>
  </si>
  <si>
    <t>7,03%</t>
  </si>
  <si>
    <t>4,64%</t>
  </si>
  <si>
    <t>59,15%</t>
  </si>
  <si>
    <t>61,11%</t>
  </si>
  <si>
    <t>7,27%</t>
  </si>
  <si>
    <t>17,58%</t>
  </si>
  <si>
    <t>0,61%</t>
  </si>
  <si>
    <t>3,03%</t>
  </si>
  <si>
    <t>67,88%</t>
  </si>
  <si>
    <t>55,51%</t>
  </si>
  <si>
    <t>5,87%</t>
  </si>
  <si>
    <t>11,82%</t>
  </si>
  <si>
    <t>0,45%</t>
  </si>
  <si>
    <t>7,21%</t>
  </si>
  <si>
    <t>10,93%</t>
  </si>
  <si>
    <t>0,74%</t>
  </si>
  <si>
    <t>60,89%</t>
  </si>
  <si>
    <t>68,42%</t>
  </si>
  <si>
    <t>3,42%</t>
  </si>
  <si>
    <t>7,69%</t>
  </si>
  <si>
    <t>8,55%</t>
  </si>
  <si>
    <t>5,13%</t>
  </si>
  <si>
    <t>73,08%</t>
  </si>
  <si>
    <t>50,56%</t>
  </si>
  <si>
    <t>2,23%</t>
  </si>
  <si>
    <t>10,34%</t>
  </si>
  <si>
    <t>6,70%</t>
  </si>
  <si>
    <t>72,07%</t>
  </si>
  <si>
    <t>61,19%</t>
  </si>
  <si>
    <t>0,44%</t>
  </si>
  <si>
    <t>5,73%</t>
  </si>
  <si>
    <t>3,08%</t>
  </si>
  <si>
    <t>0,88%</t>
  </si>
  <si>
    <t>78,85%</t>
  </si>
  <si>
    <t>54,48%</t>
  </si>
  <si>
    <t>3,80%</t>
  </si>
  <si>
    <t>1,27%</t>
  </si>
  <si>
    <t>6,33%</t>
  </si>
  <si>
    <t>79,75%</t>
  </si>
  <si>
    <t>Отношение числа избирателей, внесенных в протоколы отчитавшихся УИК, к общему числу избирателей:</t>
  </si>
  <si>
    <t>100,00%</t>
  </si>
  <si>
    <t>Матвеево-Курганское</t>
  </si>
  <si>
    <t>Ряженское</t>
  </si>
  <si>
    <t>Большекирсановское</t>
  </si>
  <si>
    <t>Алексеевское</t>
  </si>
  <si>
    <t>Новониколаевское</t>
  </si>
  <si>
    <t>Анастасиевское</t>
  </si>
  <si>
    <t>Екатериновское</t>
  </si>
  <si>
    <t>Малокирсановское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</si>
</sst>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Z56"/>
  <sheetViews>
    <sheetView tabSelected="1" zoomScale="75" zoomScaleNormal="75" zoomScalePageLayoutView="0" workbookViewId="0" topLeftCell="B7">
      <pane xSplit="3" ySplit="3" topLeftCell="E10" activePane="bottomRight" state="frozen"/>
      <selection pane="topLeft" activeCell="B7" sqref="B7"/>
      <selection pane="topRight" activeCell="E7" sqref="E7"/>
      <selection pane="bottomLeft" activeCell="B10" sqref="B10"/>
      <selection pane="bottomRight" activeCell="B8" sqref="B8:C9"/>
    </sheetView>
  </sheetViews>
  <sheetFormatPr defaultColWidth="9.00390625" defaultRowHeight="12.75"/>
  <cols>
    <col min="1" max="1" width="0" style="0" hidden="1" customWidth="1"/>
    <col min="2" max="2" width="5.75390625" style="0" customWidth="1"/>
    <col min="3" max="3" width="55.75390625" style="0" customWidth="1"/>
    <col min="4" max="4" width="9.125" style="0" customWidth="1"/>
    <col min="16" max="16" width="17.625" style="12" customWidth="1"/>
    <col min="21" max="21" width="17.75390625" style="0" customWidth="1"/>
    <col min="24" max="24" width="17.125" style="0" customWidth="1"/>
    <col min="31" max="31" width="15.375" style="0" customWidth="1"/>
    <col min="35" max="35" width="14.75390625" style="0" customWidth="1"/>
    <col min="38" max="38" width="15.375" style="0" customWidth="1"/>
    <col min="42" max="42" width="15.25390625" style="0" customWidth="1"/>
    <col min="47" max="47" width="16.75390625" style="0" customWidth="1"/>
  </cols>
  <sheetData>
    <row r="1" spans="2:5" ht="36.75" customHeight="1">
      <c r="B1" s="17" t="s">
        <v>0</v>
      </c>
      <c r="C1" s="18"/>
      <c r="D1" s="18"/>
      <c r="E1" s="18"/>
    </row>
    <row r="2" spans="2:8" ht="18">
      <c r="B2" s="19" t="s">
        <v>1</v>
      </c>
      <c r="C2" s="19"/>
      <c r="D2" s="19"/>
      <c r="E2" s="19"/>
      <c r="F2" s="1"/>
      <c r="G2" s="1"/>
      <c r="H2" s="1"/>
    </row>
    <row r="4" spans="2:5" ht="27" customHeight="1">
      <c r="B4" s="18" t="s">
        <v>2</v>
      </c>
      <c r="C4" s="18"/>
      <c r="D4" s="18"/>
      <c r="E4" s="3">
        <v>35</v>
      </c>
    </row>
    <row r="5" spans="2:5" ht="51" customHeight="1">
      <c r="B5" s="18" t="s">
        <v>3</v>
      </c>
      <c r="C5" s="18"/>
      <c r="D5" s="18"/>
      <c r="E5" s="3">
        <v>35</v>
      </c>
    </row>
    <row r="6" spans="2:5" ht="27" customHeight="1">
      <c r="B6" s="26" t="s">
        <v>309</v>
      </c>
      <c r="C6" s="26"/>
      <c r="D6" s="26"/>
      <c r="E6" s="11" t="s">
        <v>310</v>
      </c>
    </row>
    <row r="8" spans="2:47" ht="63.75">
      <c r="B8" s="20" t="s">
        <v>4</v>
      </c>
      <c r="C8" s="20"/>
      <c r="D8" s="21" t="s">
        <v>5</v>
      </c>
      <c r="E8" s="4" t="s">
        <v>6</v>
      </c>
      <c r="F8" s="4"/>
      <c r="G8" s="4"/>
      <c r="H8" s="4"/>
      <c r="I8" s="4"/>
      <c r="J8" s="4"/>
      <c r="K8" s="4"/>
      <c r="L8" s="4"/>
      <c r="M8" s="4"/>
      <c r="N8" s="4"/>
      <c r="O8" s="4"/>
      <c r="P8" s="16" t="s">
        <v>311</v>
      </c>
      <c r="Q8" s="4"/>
      <c r="R8" s="4"/>
      <c r="S8" s="4"/>
      <c r="T8" s="4"/>
      <c r="U8" s="16" t="s">
        <v>312</v>
      </c>
      <c r="V8" s="4"/>
      <c r="W8" s="4"/>
      <c r="X8" s="16" t="s">
        <v>313</v>
      </c>
      <c r="Y8" s="4"/>
      <c r="Z8" s="4"/>
      <c r="AA8" s="4"/>
      <c r="AB8" s="4"/>
      <c r="AC8" s="4"/>
      <c r="AD8" s="4"/>
      <c r="AE8" s="16" t="s">
        <v>314</v>
      </c>
      <c r="AF8" s="4"/>
      <c r="AG8" s="4"/>
      <c r="AH8" s="4"/>
      <c r="AI8" s="16" t="s">
        <v>315</v>
      </c>
      <c r="AJ8" s="4"/>
      <c r="AK8" s="4"/>
      <c r="AL8" s="16" t="s">
        <v>316</v>
      </c>
      <c r="AM8" s="4"/>
      <c r="AN8" s="4"/>
      <c r="AO8" s="4"/>
      <c r="AP8" s="16" t="s">
        <v>317</v>
      </c>
      <c r="AQ8" s="4"/>
      <c r="AR8" s="4"/>
      <c r="AS8" s="4"/>
      <c r="AT8" s="4"/>
      <c r="AU8" s="16" t="s">
        <v>318</v>
      </c>
    </row>
    <row r="9" spans="2:47" ht="12.75">
      <c r="B9" s="20"/>
      <c r="C9" s="20"/>
      <c r="D9" s="22"/>
      <c r="E9" s="5">
        <v>1963</v>
      </c>
      <c r="F9" s="5">
        <v>1964</v>
      </c>
      <c r="G9" s="5">
        <v>1965</v>
      </c>
      <c r="H9" s="5">
        <v>1966</v>
      </c>
      <c r="I9" s="5">
        <v>2446</v>
      </c>
      <c r="J9" s="5">
        <v>1967</v>
      </c>
      <c r="K9" s="5">
        <v>1968</v>
      </c>
      <c r="L9" s="5">
        <v>1973</v>
      </c>
      <c r="M9" s="5">
        <v>1974</v>
      </c>
      <c r="N9" s="5">
        <v>2447</v>
      </c>
      <c r="O9" s="5">
        <v>2448</v>
      </c>
      <c r="P9" s="16"/>
      <c r="Q9" s="5">
        <v>1969</v>
      </c>
      <c r="R9" s="5">
        <v>1970</v>
      </c>
      <c r="S9" s="5">
        <v>1971</v>
      </c>
      <c r="T9" s="5">
        <v>1972</v>
      </c>
      <c r="U9" s="16"/>
      <c r="V9" s="5">
        <v>1975</v>
      </c>
      <c r="W9" s="5">
        <v>1976</v>
      </c>
      <c r="X9" s="16"/>
      <c r="Y9" s="5">
        <v>1977</v>
      </c>
      <c r="Z9" s="5">
        <v>1978</v>
      </c>
      <c r="AA9" s="5">
        <v>1979</v>
      </c>
      <c r="AB9" s="5">
        <v>1980</v>
      </c>
      <c r="AC9" s="5">
        <v>2486</v>
      </c>
      <c r="AD9" s="5">
        <v>2538</v>
      </c>
      <c r="AE9" s="16"/>
      <c r="AF9" s="5">
        <v>1981</v>
      </c>
      <c r="AG9" s="5">
        <v>1982</v>
      </c>
      <c r="AH9" s="5">
        <v>1983</v>
      </c>
      <c r="AI9" s="16"/>
      <c r="AJ9" s="5">
        <v>1984</v>
      </c>
      <c r="AK9" s="5">
        <v>1985</v>
      </c>
      <c r="AL9" s="16"/>
      <c r="AM9" s="5">
        <v>1986</v>
      </c>
      <c r="AN9" s="5">
        <v>1987</v>
      </c>
      <c r="AO9" s="5">
        <v>1988</v>
      </c>
      <c r="AP9" s="16"/>
      <c r="AQ9" s="5">
        <v>1989</v>
      </c>
      <c r="AR9" s="5">
        <v>1990</v>
      </c>
      <c r="AS9" s="5">
        <v>1991</v>
      </c>
      <c r="AT9" s="5">
        <v>1992</v>
      </c>
      <c r="AU9" s="16"/>
    </row>
    <row r="10" spans="2:52" ht="18">
      <c r="B10" s="6">
        <v>1</v>
      </c>
      <c r="C10" s="7" t="s">
        <v>7</v>
      </c>
      <c r="D10" s="8">
        <v>36487</v>
      </c>
      <c r="E10" s="8">
        <v>2256</v>
      </c>
      <c r="F10" s="8">
        <v>2362</v>
      </c>
      <c r="G10" s="8">
        <v>2571</v>
      </c>
      <c r="H10" s="8">
        <v>2611</v>
      </c>
      <c r="I10" s="8">
        <v>2423</v>
      </c>
      <c r="J10" s="8">
        <v>268</v>
      </c>
      <c r="K10" s="8">
        <v>816</v>
      </c>
      <c r="L10" s="8">
        <v>690</v>
      </c>
      <c r="M10" s="8">
        <v>571</v>
      </c>
      <c r="N10" s="8">
        <v>342</v>
      </c>
      <c r="O10" s="8">
        <v>708</v>
      </c>
      <c r="P10" s="13">
        <f aca="true" t="shared" si="0" ref="P10:P28">SUM(E10:O10)</f>
        <v>15618</v>
      </c>
      <c r="Q10" s="8">
        <v>2075</v>
      </c>
      <c r="R10" s="8">
        <v>1232</v>
      </c>
      <c r="S10" s="8">
        <v>559</v>
      </c>
      <c r="T10" s="8">
        <v>819</v>
      </c>
      <c r="U10" s="13">
        <f aca="true" t="shared" si="1" ref="U10:U28">SUM(Q10:T10)</f>
        <v>4685</v>
      </c>
      <c r="V10" s="8">
        <v>841</v>
      </c>
      <c r="W10" s="8">
        <v>903</v>
      </c>
      <c r="X10" s="13">
        <f aca="true" t="shared" si="2" ref="X10:X28">SUM(V10:W10)</f>
        <v>1744</v>
      </c>
      <c r="Y10" s="8">
        <v>700</v>
      </c>
      <c r="Z10" s="8">
        <v>880</v>
      </c>
      <c r="AA10" s="8">
        <v>600</v>
      </c>
      <c r="AB10" s="8">
        <v>722</v>
      </c>
      <c r="AC10" s="8">
        <v>371</v>
      </c>
      <c r="AD10" s="8">
        <v>145</v>
      </c>
      <c r="AE10" s="13">
        <f aca="true" t="shared" si="3" ref="AE10:AE28">SUM(Y10:AD10)</f>
        <v>3418</v>
      </c>
      <c r="AF10" s="8">
        <v>1195</v>
      </c>
      <c r="AG10" s="8">
        <v>1020</v>
      </c>
      <c r="AH10" s="8">
        <v>754</v>
      </c>
      <c r="AI10" s="13">
        <f aca="true" t="shared" si="4" ref="AI10:AI28">SUM(AF10:AH10)</f>
        <v>2969</v>
      </c>
      <c r="AJ10" s="8">
        <v>1175</v>
      </c>
      <c r="AK10" s="8">
        <v>1274</v>
      </c>
      <c r="AL10" s="13">
        <f aca="true" t="shared" si="5" ref="AL10:AL28">SUM(AJ10:AK10)</f>
        <v>2449</v>
      </c>
      <c r="AM10" s="8">
        <v>1180</v>
      </c>
      <c r="AN10" s="8">
        <v>388</v>
      </c>
      <c r="AO10" s="8">
        <v>711</v>
      </c>
      <c r="AP10" s="13">
        <f aca="true" t="shared" si="6" ref="AP10:AP28">SUM(AM10:AO10)</f>
        <v>2279</v>
      </c>
      <c r="AQ10" s="8">
        <v>678</v>
      </c>
      <c r="AR10" s="8">
        <v>1019</v>
      </c>
      <c r="AS10" s="8">
        <v>1358</v>
      </c>
      <c r="AT10" s="8">
        <v>270</v>
      </c>
      <c r="AU10" s="13">
        <f aca="true" t="shared" si="7" ref="AU10:AU28">SUM(AQ10:AT10)</f>
        <v>3325</v>
      </c>
      <c r="AZ10" s="2"/>
    </row>
    <row r="11" spans="2:52" ht="26.25">
      <c r="B11" s="6">
        <v>2</v>
      </c>
      <c r="C11" s="7" t="s">
        <v>8</v>
      </c>
      <c r="D11" s="8">
        <v>35789</v>
      </c>
      <c r="E11" s="8">
        <v>2200</v>
      </c>
      <c r="F11" s="8">
        <v>2300</v>
      </c>
      <c r="G11" s="8">
        <v>2500</v>
      </c>
      <c r="H11" s="8">
        <v>2500</v>
      </c>
      <c r="I11" s="8">
        <v>2400</v>
      </c>
      <c r="J11" s="8">
        <v>250</v>
      </c>
      <c r="K11" s="8">
        <v>800</v>
      </c>
      <c r="L11" s="8">
        <v>650</v>
      </c>
      <c r="M11" s="8">
        <v>550</v>
      </c>
      <c r="N11" s="8">
        <v>350</v>
      </c>
      <c r="O11" s="8">
        <v>700</v>
      </c>
      <c r="P11" s="13">
        <f t="shared" si="0"/>
        <v>15200</v>
      </c>
      <c r="Q11" s="8">
        <v>2100</v>
      </c>
      <c r="R11" s="8">
        <v>1200</v>
      </c>
      <c r="S11" s="8">
        <v>550</v>
      </c>
      <c r="T11" s="8">
        <v>800</v>
      </c>
      <c r="U11" s="13">
        <f t="shared" si="1"/>
        <v>4650</v>
      </c>
      <c r="V11" s="8">
        <v>800</v>
      </c>
      <c r="W11" s="8">
        <v>900</v>
      </c>
      <c r="X11" s="13">
        <f t="shared" si="2"/>
        <v>1700</v>
      </c>
      <c r="Y11" s="8">
        <v>700</v>
      </c>
      <c r="Z11" s="8">
        <v>850</v>
      </c>
      <c r="AA11" s="8">
        <v>600</v>
      </c>
      <c r="AB11" s="8">
        <v>700</v>
      </c>
      <c r="AC11" s="8">
        <v>350</v>
      </c>
      <c r="AD11" s="8">
        <v>139</v>
      </c>
      <c r="AE11" s="13">
        <f t="shared" si="3"/>
        <v>3339</v>
      </c>
      <c r="AF11" s="8">
        <v>1150</v>
      </c>
      <c r="AG11" s="8">
        <v>1000</v>
      </c>
      <c r="AH11" s="8">
        <v>750</v>
      </c>
      <c r="AI11" s="13">
        <f t="shared" si="4"/>
        <v>2900</v>
      </c>
      <c r="AJ11" s="8">
        <v>1150</v>
      </c>
      <c r="AK11" s="8">
        <v>1250</v>
      </c>
      <c r="AL11" s="13">
        <f t="shared" si="5"/>
        <v>2400</v>
      </c>
      <c r="AM11" s="8">
        <v>1200</v>
      </c>
      <c r="AN11" s="8">
        <v>400</v>
      </c>
      <c r="AO11" s="8">
        <v>700</v>
      </c>
      <c r="AP11" s="13">
        <f t="shared" si="6"/>
        <v>2300</v>
      </c>
      <c r="AQ11" s="8">
        <v>700</v>
      </c>
      <c r="AR11" s="8">
        <v>1000</v>
      </c>
      <c r="AS11" s="8">
        <v>1350</v>
      </c>
      <c r="AT11" s="8">
        <v>250</v>
      </c>
      <c r="AU11" s="13">
        <f t="shared" si="7"/>
        <v>3300</v>
      </c>
      <c r="AZ11" s="2"/>
    </row>
    <row r="12" spans="2:52" ht="26.25">
      <c r="B12" s="6">
        <v>3</v>
      </c>
      <c r="C12" s="7" t="s">
        <v>9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13">
        <f t="shared" si="0"/>
        <v>0</v>
      </c>
      <c r="Q12" s="8">
        <v>0</v>
      </c>
      <c r="R12" s="8">
        <v>0</v>
      </c>
      <c r="S12" s="8">
        <v>0</v>
      </c>
      <c r="T12" s="8">
        <v>0</v>
      </c>
      <c r="U12" s="13">
        <f t="shared" si="1"/>
        <v>0</v>
      </c>
      <c r="V12" s="8">
        <v>0</v>
      </c>
      <c r="W12" s="8">
        <v>0</v>
      </c>
      <c r="X12" s="13">
        <f t="shared" si="2"/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13">
        <f t="shared" si="3"/>
        <v>0</v>
      </c>
      <c r="AF12" s="8">
        <v>0</v>
      </c>
      <c r="AG12" s="8">
        <v>0</v>
      </c>
      <c r="AH12" s="8">
        <v>0</v>
      </c>
      <c r="AI12" s="13">
        <f t="shared" si="4"/>
        <v>0</v>
      </c>
      <c r="AJ12" s="8">
        <v>0</v>
      </c>
      <c r="AK12" s="8">
        <v>0</v>
      </c>
      <c r="AL12" s="13">
        <f t="shared" si="5"/>
        <v>0</v>
      </c>
      <c r="AM12" s="8">
        <v>0</v>
      </c>
      <c r="AN12" s="8">
        <v>0</v>
      </c>
      <c r="AO12" s="8">
        <v>0</v>
      </c>
      <c r="AP12" s="13">
        <f t="shared" si="6"/>
        <v>0</v>
      </c>
      <c r="AQ12" s="8">
        <v>0</v>
      </c>
      <c r="AR12" s="8">
        <v>0</v>
      </c>
      <c r="AS12" s="8">
        <v>0</v>
      </c>
      <c r="AT12" s="8">
        <v>0</v>
      </c>
      <c r="AU12" s="13">
        <f t="shared" si="7"/>
        <v>0</v>
      </c>
      <c r="AZ12" s="2"/>
    </row>
    <row r="13" spans="2:52" ht="26.25">
      <c r="B13" s="6">
        <v>4</v>
      </c>
      <c r="C13" s="7" t="s">
        <v>10</v>
      </c>
      <c r="D13" s="8">
        <v>17946</v>
      </c>
      <c r="E13" s="8">
        <v>1072</v>
      </c>
      <c r="F13" s="8">
        <v>1123</v>
      </c>
      <c r="G13" s="8">
        <v>1272</v>
      </c>
      <c r="H13" s="8">
        <v>1299</v>
      </c>
      <c r="I13" s="8">
        <v>1308</v>
      </c>
      <c r="J13" s="8">
        <v>153</v>
      </c>
      <c r="K13" s="8">
        <v>417</v>
      </c>
      <c r="L13" s="8">
        <v>329</v>
      </c>
      <c r="M13" s="8">
        <v>267</v>
      </c>
      <c r="N13" s="8">
        <v>210</v>
      </c>
      <c r="O13" s="8">
        <v>341</v>
      </c>
      <c r="P13" s="13">
        <f t="shared" si="0"/>
        <v>7791</v>
      </c>
      <c r="Q13" s="8">
        <v>995</v>
      </c>
      <c r="R13" s="8">
        <v>540</v>
      </c>
      <c r="S13" s="8">
        <v>254</v>
      </c>
      <c r="T13" s="8">
        <v>466</v>
      </c>
      <c r="U13" s="13">
        <f t="shared" si="1"/>
        <v>2255</v>
      </c>
      <c r="V13" s="8">
        <v>426</v>
      </c>
      <c r="W13" s="8">
        <v>430</v>
      </c>
      <c r="X13" s="13">
        <f t="shared" si="2"/>
        <v>856</v>
      </c>
      <c r="Y13" s="8">
        <v>361</v>
      </c>
      <c r="Z13" s="8">
        <v>494</v>
      </c>
      <c r="AA13" s="8">
        <v>307</v>
      </c>
      <c r="AB13" s="8">
        <v>382</v>
      </c>
      <c r="AC13" s="8">
        <v>190</v>
      </c>
      <c r="AD13" s="8">
        <v>75</v>
      </c>
      <c r="AE13" s="13">
        <f t="shared" si="3"/>
        <v>1809</v>
      </c>
      <c r="AF13" s="8">
        <v>477</v>
      </c>
      <c r="AG13" s="8">
        <v>328</v>
      </c>
      <c r="AH13" s="8">
        <v>314</v>
      </c>
      <c r="AI13" s="13">
        <f t="shared" si="4"/>
        <v>1119</v>
      </c>
      <c r="AJ13" s="8">
        <v>497</v>
      </c>
      <c r="AK13" s="8">
        <v>726</v>
      </c>
      <c r="AL13" s="13">
        <f t="shared" si="5"/>
        <v>1223</v>
      </c>
      <c r="AM13" s="8">
        <v>547</v>
      </c>
      <c r="AN13" s="8">
        <v>205</v>
      </c>
      <c r="AO13" s="8">
        <v>364</v>
      </c>
      <c r="AP13" s="13">
        <f t="shared" si="6"/>
        <v>1116</v>
      </c>
      <c r="AQ13" s="8">
        <v>470</v>
      </c>
      <c r="AR13" s="8">
        <v>557</v>
      </c>
      <c r="AS13" s="8">
        <v>627</v>
      </c>
      <c r="AT13" s="8">
        <v>123</v>
      </c>
      <c r="AU13" s="13">
        <f t="shared" si="7"/>
        <v>1777</v>
      </c>
      <c r="AZ13" s="2"/>
    </row>
    <row r="14" spans="2:52" ht="26.25">
      <c r="B14" s="6">
        <v>5</v>
      </c>
      <c r="C14" s="7" t="s">
        <v>11</v>
      </c>
      <c r="D14" s="8">
        <v>2437</v>
      </c>
      <c r="E14" s="8">
        <v>101</v>
      </c>
      <c r="F14" s="8">
        <v>110</v>
      </c>
      <c r="G14" s="8">
        <v>134</v>
      </c>
      <c r="H14" s="8">
        <v>107</v>
      </c>
      <c r="I14" s="8">
        <v>37</v>
      </c>
      <c r="J14" s="8">
        <v>27</v>
      </c>
      <c r="K14" s="8">
        <v>33</v>
      </c>
      <c r="L14" s="8">
        <v>79</v>
      </c>
      <c r="M14" s="8">
        <v>19</v>
      </c>
      <c r="N14" s="8">
        <v>24</v>
      </c>
      <c r="O14" s="8">
        <v>17</v>
      </c>
      <c r="P14" s="13">
        <f t="shared" si="0"/>
        <v>688</v>
      </c>
      <c r="Q14" s="8">
        <v>155</v>
      </c>
      <c r="R14" s="8">
        <v>101</v>
      </c>
      <c r="S14" s="8">
        <v>78</v>
      </c>
      <c r="T14" s="8">
        <v>36</v>
      </c>
      <c r="U14" s="13">
        <f t="shared" si="1"/>
        <v>370</v>
      </c>
      <c r="V14" s="8">
        <v>57</v>
      </c>
      <c r="W14" s="8">
        <v>91</v>
      </c>
      <c r="X14" s="13">
        <f t="shared" si="2"/>
        <v>148</v>
      </c>
      <c r="Y14" s="8">
        <v>34</v>
      </c>
      <c r="Z14" s="8">
        <v>44</v>
      </c>
      <c r="AA14" s="8">
        <v>32</v>
      </c>
      <c r="AB14" s="8">
        <v>40</v>
      </c>
      <c r="AC14" s="8">
        <v>37</v>
      </c>
      <c r="AD14" s="8">
        <v>4</v>
      </c>
      <c r="AE14" s="13">
        <f t="shared" si="3"/>
        <v>191</v>
      </c>
      <c r="AF14" s="8">
        <v>104</v>
      </c>
      <c r="AG14" s="8">
        <v>157</v>
      </c>
      <c r="AH14" s="8">
        <v>66</v>
      </c>
      <c r="AI14" s="13">
        <f t="shared" si="4"/>
        <v>327</v>
      </c>
      <c r="AJ14" s="8">
        <v>131</v>
      </c>
      <c r="AK14" s="8">
        <v>51</v>
      </c>
      <c r="AL14" s="13">
        <f t="shared" si="5"/>
        <v>182</v>
      </c>
      <c r="AM14" s="8">
        <v>107</v>
      </c>
      <c r="AN14" s="8">
        <v>39</v>
      </c>
      <c r="AO14" s="8">
        <v>68</v>
      </c>
      <c r="AP14" s="13">
        <f t="shared" si="6"/>
        <v>214</v>
      </c>
      <c r="AQ14" s="8">
        <v>46</v>
      </c>
      <c r="AR14" s="8">
        <v>102</v>
      </c>
      <c r="AS14" s="8">
        <v>127</v>
      </c>
      <c r="AT14" s="8">
        <v>42</v>
      </c>
      <c r="AU14" s="13">
        <f t="shared" si="7"/>
        <v>317</v>
      </c>
      <c r="AZ14" s="2"/>
    </row>
    <row r="15" spans="2:52" ht="18">
      <c r="B15" s="6">
        <v>6</v>
      </c>
      <c r="C15" s="7" t="s">
        <v>12</v>
      </c>
      <c r="D15" s="8">
        <v>15406</v>
      </c>
      <c r="E15" s="8">
        <v>1027</v>
      </c>
      <c r="F15" s="8">
        <v>1067</v>
      </c>
      <c r="G15" s="8">
        <v>1094</v>
      </c>
      <c r="H15" s="8">
        <v>1094</v>
      </c>
      <c r="I15" s="8">
        <v>1055</v>
      </c>
      <c r="J15" s="8">
        <v>70</v>
      </c>
      <c r="K15" s="8">
        <v>350</v>
      </c>
      <c r="L15" s="8">
        <v>242</v>
      </c>
      <c r="M15" s="8">
        <v>264</v>
      </c>
      <c r="N15" s="8">
        <v>116</v>
      </c>
      <c r="O15" s="8">
        <v>342</v>
      </c>
      <c r="P15" s="13">
        <f t="shared" si="0"/>
        <v>6721</v>
      </c>
      <c r="Q15" s="8">
        <v>950</v>
      </c>
      <c r="R15" s="8">
        <v>559</v>
      </c>
      <c r="S15" s="8">
        <v>218</v>
      </c>
      <c r="T15" s="8">
        <v>298</v>
      </c>
      <c r="U15" s="13">
        <f t="shared" si="1"/>
        <v>2025</v>
      </c>
      <c r="V15" s="8">
        <v>317</v>
      </c>
      <c r="W15" s="8">
        <v>379</v>
      </c>
      <c r="X15" s="13">
        <f t="shared" si="2"/>
        <v>696</v>
      </c>
      <c r="Y15" s="8">
        <v>305</v>
      </c>
      <c r="Z15" s="8">
        <v>312</v>
      </c>
      <c r="AA15" s="8">
        <v>261</v>
      </c>
      <c r="AB15" s="8">
        <v>278</v>
      </c>
      <c r="AC15" s="8">
        <v>123</v>
      </c>
      <c r="AD15" s="8">
        <v>60</v>
      </c>
      <c r="AE15" s="13">
        <f t="shared" si="3"/>
        <v>1339</v>
      </c>
      <c r="AF15" s="8">
        <v>569</v>
      </c>
      <c r="AG15" s="8">
        <v>515</v>
      </c>
      <c r="AH15" s="8">
        <v>370</v>
      </c>
      <c r="AI15" s="13">
        <f t="shared" si="4"/>
        <v>1454</v>
      </c>
      <c r="AJ15" s="8">
        <v>522</v>
      </c>
      <c r="AK15" s="8">
        <v>473</v>
      </c>
      <c r="AL15" s="13">
        <f t="shared" si="5"/>
        <v>995</v>
      </c>
      <c r="AM15" s="8">
        <v>546</v>
      </c>
      <c r="AN15" s="8">
        <v>156</v>
      </c>
      <c r="AO15" s="8">
        <v>268</v>
      </c>
      <c r="AP15" s="13">
        <f t="shared" si="6"/>
        <v>970</v>
      </c>
      <c r="AQ15" s="8">
        <v>184</v>
      </c>
      <c r="AR15" s="8">
        <v>341</v>
      </c>
      <c r="AS15" s="8">
        <v>596</v>
      </c>
      <c r="AT15" s="8">
        <v>85</v>
      </c>
      <c r="AU15" s="13">
        <f t="shared" si="7"/>
        <v>1206</v>
      </c>
      <c r="AZ15" s="2"/>
    </row>
    <row r="16" spans="2:52" ht="26.25">
      <c r="B16" s="6">
        <v>7</v>
      </c>
      <c r="C16" s="7" t="s">
        <v>13</v>
      </c>
      <c r="D16" s="8">
        <v>2437</v>
      </c>
      <c r="E16" s="8">
        <v>101</v>
      </c>
      <c r="F16" s="8">
        <v>110</v>
      </c>
      <c r="G16" s="8">
        <v>134</v>
      </c>
      <c r="H16" s="8">
        <v>107</v>
      </c>
      <c r="I16" s="8">
        <v>37</v>
      </c>
      <c r="J16" s="8">
        <v>27</v>
      </c>
      <c r="K16" s="8">
        <v>33</v>
      </c>
      <c r="L16" s="8">
        <v>79</v>
      </c>
      <c r="M16" s="8">
        <v>19</v>
      </c>
      <c r="N16" s="8">
        <v>24</v>
      </c>
      <c r="O16" s="8">
        <v>17</v>
      </c>
      <c r="P16" s="13">
        <f t="shared" si="0"/>
        <v>688</v>
      </c>
      <c r="Q16" s="8">
        <v>155</v>
      </c>
      <c r="R16" s="8">
        <v>101</v>
      </c>
      <c r="S16" s="8">
        <v>78</v>
      </c>
      <c r="T16" s="8">
        <v>36</v>
      </c>
      <c r="U16" s="13">
        <f t="shared" si="1"/>
        <v>370</v>
      </c>
      <c r="V16" s="8">
        <v>57</v>
      </c>
      <c r="W16" s="8">
        <v>91</v>
      </c>
      <c r="X16" s="13">
        <f t="shared" si="2"/>
        <v>148</v>
      </c>
      <c r="Y16" s="8">
        <v>34</v>
      </c>
      <c r="Z16" s="8">
        <v>44</v>
      </c>
      <c r="AA16" s="8">
        <v>32</v>
      </c>
      <c r="AB16" s="8">
        <v>40</v>
      </c>
      <c r="AC16" s="8">
        <v>37</v>
      </c>
      <c r="AD16" s="8">
        <v>4</v>
      </c>
      <c r="AE16" s="13">
        <f t="shared" si="3"/>
        <v>191</v>
      </c>
      <c r="AF16" s="8">
        <v>104</v>
      </c>
      <c r="AG16" s="8">
        <v>157</v>
      </c>
      <c r="AH16" s="8">
        <v>66</v>
      </c>
      <c r="AI16" s="13">
        <f t="shared" si="4"/>
        <v>327</v>
      </c>
      <c r="AJ16" s="8">
        <v>131</v>
      </c>
      <c r="AK16" s="8">
        <v>51</v>
      </c>
      <c r="AL16" s="13">
        <f t="shared" si="5"/>
        <v>182</v>
      </c>
      <c r="AM16" s="8">
        <v>107</v>
      </c>
      <c r="AN16" s="8">
        <v>39</v>
      </c>
      <c r="AO16" s="8">
        <v>68</v>
      </c>
      <c r="AP16" s="13">
        <f t="shared" si="6"/>
        <v>214</v>
      </c>
      <c r="AQ16" s="8">
        <v>46</v>
      </c>
      <c r="AR16" s="8">
        <v>102</v>
      </c>
      <c r="AS16" s="8">
        <v>127</v>
      </c>
      <c r="AT16" s="8">
        <v>42</v>
      </c>
      <c r="AU16" s="13">
        <f t="shared" si="7"/>
        <v>317</v>
      </c>
      <c r="AZ16" s="2"/>
    </row>
    <row r="17" spans="2:52" ht="26.25">
      <c r="B17" s="6">
        <v>8</v>
      </c>
      <c r="C17" s="7" t="s">
        <v>14</v>
      </c>
      <c r="D17" s="8">
        <v>17944</v>
      </c>
      <c r="E17" s="8">
        <v>1072</v>
      </c>
      <c r="F17" s="8">
        <v>1123</v>
      </c>
      <c r="G17" s="8">
        <v>1272</v>
      </c>
      <c r="H17" s="8">
        <v>1298</v>
      </c>
      <c r="I17" s="8">
        <v>1308</v>
      </c>
      <c r="J17" s="8">
        <v>153</v>
      </c>
      <c r="K17" s="8">
        <v>417</v>
      </c>
      <c r="L17" s="8">
        <v>329</v>
      </c>
      <c r="M17" s="8">
        <v>267</v>
      </c>
      <c r="N17" s="8">
        <v>210</v>
      </c>
      <c r="O17" s="8">
        <v>341</v>
      </c>
      <c r="P17" s="13">
        <f t="shared" si="0"/>
        <v>7790</v>
      </c>
      <c r="Q17" s="8">
        <v>995</v>
      </c>
      <c r="R17" s="8">
        <v>540</v>
      </c>
      <c r="S17" s="8">
        <v>254</v>
      </c>
      <c r="T17" s="8">
        <v>466</v>
      </c>
      <c r="U17" s="13">
        <f t="shared" si="1"/>
        <v>2255</v>
      </c>
      <c r="V17" s="8">
        <v>426</v>
      </c>
      <c r="W17" s="8">
        <v>430</v>
      </c>
      <c r="X17" s="13">
        <f t="shared" si="2"/>
        <v>856</v>
      </c>
      <c r="Y17" s="8">
        <v>361</v>
      </c>
      <c r="Z17" s="8">
        <v>494</v>
      </c>
      <c r="AA17" s="8">
        <v>307</v>
      </c>
      <c r="AB17" s="8">
        <v>382</v>
      </c>
      <c r="AC17" s="8">
        <v>190</v>
      </c>
      <c r="AD17" s="8">
        <v>75</v>
      </c>
      <c r="AE17" s="13">
        <f t="shared" si="3"/>
        <v>1809</v>
      </c>
      <c r="AF17" s="8">
        <v>476</v>
      </c>
      <c r="AG17" s="8">
        <v>328</v>
      </c>
      <c r="AH17" s="8">
        <v>314</v>
      </c>
      <c r="AI17" s="13">
        <f t="shared" si="4"/>
        <v>1118</v>
      </c>
      <c r="AJ17" s="8">
        <v>497</v>
      </c>
      <c r="AK17" s="8">
        <v>726</v>
      </c>
      <c r="AL17" s="13">
        <f t="shared" si="5"/>
        <v>1223</v>
      </c>
      <c r="AM17" s="8">
        <v>547</v>
      </c>
      <c r="AN17" s="8">
        <v>205</v>
      </c>
      <c r="AO17" s="8">
        <v>364</v>
      </c>
      <c r="AP17" s="13">
        <f t="shared" si="6"/>
        <v>1116</v>
      </c>
      <c r="AQ17" s="8">
        <v>470</v>
      </c>
      <c r="AR17" s="8">
        <v>557</v>
      </c>
      <c r="AS17" s="8">
        <v>627</v>
      </c>
      <c r="AT17" s="8">
        <v>123</v>
      </c>
      <c r="AU17" s="13">
        <f t="shared" si="7"/>
        <v>1777</v>
      </c>
      <c r="AZ17" s="2"/>
    </row>
    <row r="18" spans="2:52" ht="18">
      <c r="B18" s="6">
        <v>9</v>
      </c>
      <c r="C18" s="7" t="s">
        <v>15</v>
      </c>
      <c r="D18" s="8">
        <v>160</v>
      </c>
      <c r="E18" s="8">
        <v>15</v>
      </c>
      <c r="F18" s="8">
        <v>11</v>
      </c>
      <c r="G18" s="8">
        <v>12</v>
      </c>
      <c r="H18" s="8">
        <v>11</v>
      </c>
      <c r="I18" s="8">
        <v>7</v>
      </c>
      <c r="J18" s="8">
        <v>4</v>
      </c>
      <c r="K18" s="8">
        <v>2</v>
      </c>
      <c r="L18" s="8">
        <v>1</v>
      </c>
      <c r="M18" s="8">
        <v>2</v>
      </c>
      <c r="N18" s="8">
        <v>2</v>
      </c>
      <c r="O18" s="8">
        <v>5</v>
      </c>
      <c r="P18" s="13">
        <f t="shared" si="0"/>
        <v>72</v>
      </c>
      <c r="Q18" s="8">
        <v>10</v>
      </c>
      <c r="R18" s="8">
        <v>8</v>
      </c>
      <c r="S18" s="8">
        <v>5</v>
      </c>
      <c r="T18" s="8">
        <v>6</v>
      </c>
      <c r="U18" s="13">
        <f t="shared" si="1"/>
        <v>29</v>
      </c>
      <c r="V18" s="8">
        <v>2</v>
      </c>
      <c r="W18" s="8">
        <v>4</v>
      </c>
      <c r="X18" s="13">
        <f t="shared" si="2"/>
        <v>6</v>
      </c>
      <c r="Y18" s="8">
        <v>2</v>
      </c>
      <c r="Z18" s="8">
        <v>1</v>
      </c>
      <c r="AA18" s="8">
        <v>9</v>
      </c>
      <c r="AB18" s="8">
        <v>3</v>
      </c>
      <c r="AC18" s="8">
        <v>0</v>
      </c>
      <c r="AD18" s="8">
        <v>0</v>
      </c>
      <c r="AE18" s="13">
        <f t="shared" si="3"/>
        <v>15</v>
      </c>
      <c r="AF18" s="8">
        <v>3</v>
      </c>
      <c r="AG18" s="8">
        <v>1</v>
      </c>
      <c r="AH18" s="8">
        <v>2</v>
      </c>
      <c r="AI18" s="13">
        <f t="shared" si="4"/>
        <v>6</v>
      </c>
      <c r="AJ18" s="8">
        <v>4</v>
      </c>
      <c r="AK18" s="8">
        <v>6</v>
      </c>
      <c r="AL18" s="13">
        <f t="shared" si="5"/>
        <v>10</v>
      </c>
      <c r="AM18" s="8">
        <v>8</v>
      </c>
      <c r="AN18" s="8">
        <v>1</v>
      </c>
      <c r="AO18" s="8">
        <v>4</v>
      </c>
      <c r="AP18" s="13">
        <f t="shared" si="6"/>
        <v>13</v>
      </c>
      <c r="AQ18" s="8">
        <v>2</v>
      </c>
      <c r="AR18" s="8">
        <v>5</v>
      </c>
      <c r="AS18" s="8">
        <v>2</v>
      </c>
      <c r="AT18" s="8">
        <v>0</v>
      </c>
      <c r="AU18" s="13">
        <f t="shared" si="7"/>
        <v>9</v>
      </c>
      <c r="AZ18" s="2"/>
    </row>
    <row r="19" spans="2:52" ht="18">
      <c r="B19" s="6">
        <v>10</v>
      </c>
      <c r="C19" s="7" t="s">
        <v>16</v>
      </c>
      <c r="D19" s="8">
        <v>20221</v>
      </c>
      <c r="E19" s="8">
        <v>1158</v>
      </c>
      <c r="F19" s="8">
        <v>1222</v>
      </c>
      <c r="G19" s="8">
        <v>1394</v>
      </c>
      <c r="H19" s="8">
        <v>1394</v>
      </c>
      <c r="I19" s="8">
        <v>1338</v>
      </c>
      <c r="J19" s="8">
        <v>176</v>
      </c>
      <c r="K19" s="8">
        <v>448</v>
      </c>
      <c r="L19" s="8">
        <v>407</v>
      </c>
      <c r="M19" s="8">
        <v>284</v>
      </c>
      <c r="N19" s="8">
        <v>232</v>
      </c>
      <c r="O19" s="8">
        <v>353</v>
      </c>
      <c r="P19" s="13">
        <f t="shared" si="0"/>
        <v>8406</v>
      </c>
      <c r="Q19" s="8">
        <v>1140</v>
      </c>
      <c r="R19" s="8">
        <v>633</v>
      </c>
      <c r="S19" s="8">
        <v>327</v>
      </c>
      <c r="T19" s="8">
        <v>496</v>
      </c>
      <c r="U19" s="13">
        <f t="shared" si="1"/>
        <v>2596</v>
      </c>
      <c r="V19" s="8">
        <v>481</v>
      </c>
      <c r="W19" s="8">
        <v>517</v>
      </c>
      <c r="X19" s="13">
        <f t="shared" si="2"/>
        <v>998</v>
      </c>
      <c r="Y19" s="8">
        <v>393</v>
      </c>
      <c r="Z19" s="8">
        <v>537</v>
      </c>
      <c r="AA19" s="8">
        <v>330</v>
      </c>
      <c r="AB19" s="8">
        <v>419</v>
      </c>
      <c r="AC19" s="8">
        <v>227</v>
      </c>
      <c r="AD19" s="8">
        <v>79</v>
      </c>
      <c r="AE19" s="13">
        <f t="shared" si="3"/>
        <v>1985</v>
      </c>
      <c r="AF19" s="8">
        <v>577</v>
      </c>
      <c r="AG19" s="8">
        <v>484</v>
      </c>
      <c r="AH19" s="8">
        <v>378</v>
      </c>
      <c r="AI19" s="13">
        <f t="shared" si="4"/>
        <v>1439</v>
      </c>
      <c r="AJ19" s="8">
        <v>624</v>
      </c>
      <c r="AK19" s="8">
        <v>771</v>
      </c>
      <c r="AL19" s="13">
        <f t="shared" si="5"/>
        <v>1395</v>
      </c>
      <c r="AM19" s="8">
        <v>646</v>
      </c>
      <c r="AN19" s="8">
        <v>243</v>
      </c>
      <c r="AO19" s="8">
        <v>428</v>
      </c>
      <c r="AP19" s="13">
        <f t="shared" si="6"/>
        <v>1317</v>
      </c>
      <c r="AQ19" s="8">
        <v>514</v>
      </c>
      <c r="AR19" s="8">
        <v>654</v>
      </c>
      <c r="AS19" s="8">
        <v>752</v>
      </c>
      <c r="AT19" s="8">
        <v>165</v>
      </c>
      <c r="AU19" s="13">
        <f t="shared" si="7"/>
        <v>2085</v>
      </c>
      <c r="AZ19" s="2"/>
    </row>
    <row r="20" spans="2:52" ht="26.25">
      <c r="B20" s="6">
        <v>11</v>
      </c>
      <c r="C20" s="7" t="s">
        <v>17</v>
      </c>
      <c r="D20" s="8">
        <v>692</v>
      </c>
      <c r="E20" s="8">
        <v>40</v>
      </c>
      <c r="F20" s="8">
        <v>50</v>
      </c>
      <c r="G20" s="8">
        <v>45</v>
      </c>
      <c r="H20" s="8">
        <v>50</v>
      </c>
      <c r="I20" s="8">
        <v>50</v>
      </c>
      <c r="J20" s="8">
        <v>5</v>
      </c>
      <c r="K20" s="8">
        <v>15</v>
      </c>
      <c r="L20" s="8">
        <v>15</v>
      </c>
      <c r="M20" s="8">
        <v>10</v>
      </c>
      <c r="N20" s="8">
        <v>10</v>
      </c>
      <c r="O20" s="8">
        <v>10</v>
      </c>
      <c r="P20" s="13">
        <f t="shared" si="0"/>
        <v>300</v>
      </c>
      <c r="Q20" s="8">
        <v>40</v>
      </c>
      <c r="R20" s="8">
        <v>25</v>
      </c>
      <c r="S20" s="8">
        <v>10</v>
      </c>
      <c r="T20" s="8">
        <v>15</v>
      </c>
      <c r="U20" s="13">
        <f t="shared" si="1"/>
        <v>90</v>
      </c>
      <c r="V20" s="8">
        <v>15</v>
      </c>
      <c r="W20" s="8">
        <v>15</v>
      </c>
      <c r="X20" s="13">
        <f t="shared" si="2"/>
        <v>30</v>
      </c>
      <c r="Y20" s="8">
        <v>15</v>
      </c>
      <c r="Z20" s="8">
        <v>15</v>
      </c>
      <c r="AA20" s="8">
        <v>15</v>
      </c>
      <c r="AB20" s="8">
        <v>15</v>
      </c>
      <c r="AC20" s="8">
        <v>5</v>
      </c>
      <c r="AD20" s="8">
        <v>2</v>
      </c>
      <c r="AE20" s="13">
        <f t="shared" si="3"/>
        <v>67</v>
      </c>
      <c r="AF20" s="8">
        <v>30</v>
      </c>
      <c r="AG20" s="8">
        <v>10</v>
      </c>
      <c r="AH20" s="8">
        <v>15</v>
      </c>
      <c r="AI20" s="13">
        <f t="shared" si="4"/>
        <v>55</v>
      </c>
      <c r="AJ20" s="8">
        <v>20</v>
      </c>
      <c r="AK20" s="8">
        <v>20</v>
      </c>
      <c r="AL20" s="13">
        <f t="shared" si="5"/>
        <v>40</v>
      </c>
      <c r="AM20" s="8">
        <v>20</v>
      </c>
      <c r="AN20" s="8">
        <v>10</v>
      </c>
      <c r="AO20" s="8">
        <v>15</v>
      </c>
      <c r="AP20" s="13">
        <f t="shared" si="6"/>
        <v>45</v>
      </c>
      <c r="AQ20" s="8">
        <v>21</v>
      </c>
      <c r="AR20" s="8">
        <v>14</v>
      </c>
      <c r="AS20" s="8">
        <v>25</v>
      </c>
      <c r="AT20" s="8">
        <v>5</v>
      </c>
      <c r="AU20" s="13">
        <f t="shared" si="7"/>
        <v>65</v>
      </c>
      <c r="AZ20" s="2"/>
    </row>
    <row r="21" spans="2:52" ht="26.25">
      <c r="B21" s="6">
        <v>12</v>
      </c>
      <c r="C21" s="7" t="s">
        <v>18</v>
      </c>
      <c r="D21" s="8">
        <v>362</v>
      </c>
      <c r="E21" s="8">
        <v>10</v>
      </c>
      <c r="F21" s="8">
        <v>22</v>
      </c>
      <c r="G21" s="8">
        <v>22</v>
      </c>
      <c r="H21" s="8">
        <v>12</v>
      </c>
      <c r="I21" s="8">
        <v>24</v>
      </c>
      <c r="J21" s="8">
        <v>5</v>
      </c>
      <c r="K21" s="8">
        <v>5</v>
      </c>
      <c r="L21" s="8">
        <v>9</v>
      </c>
      <c r="M21" s="8">
        <v>10</v>
      </c>
      <c r="N21" s="8">
        <v>8</v>
      </c>
      <c r="O21" s="8">
        <v>4</v>
      </c>
      <c r="P21" s="13">
        <f t="shared" si="0"/>
        <v>131</v>
      </c>
      <c r="Q21" s="8">
        <v>26</v>
      </c>
      <c r="R21" s="8">
        <v>6</v>
      </c>
      <c r="S21" s="8">
        <v>0</v>
      </c>
      <c r="T21" s="8">
        <v>2</v>
      </c>
      <c r="U21" s="13">
        <f t="shared" si="1"/>
        <v>34</v>
      </c>
      <c r="V21" s="8">
        <v>7</v>
      </c>
      <c r="W21" s="8">
        <v>6</v>
      </c>
      <c r="X21" s="13">
        <f t="shared" si="2"/>
        <v>13</v>
      </c>
      <c r="Y21" s="8">
        <v>15</v>
      </c>
      <c r="Z21" s="8">
        <v>11</v>
      </c>
      <c r="AA21" s="8">
        <v>13</v>
      </c>
      <c r="AB21" s="8">
        <v>10</v>
      </c>
      <c r="AC21" s="8">
        <v>5</v>
      </c>
      <c r="AD21" s="8">
        <v>1</v>
      </c>
      <c r="AE21" s="13">
        <f t="shared" si="3"/>
        <v>55</v>
      </c>
      <c r="AF21" s="8">
        <v>22</v>
      </c>
      <c r="AG21" s="8">
        <v>3</v>
      </c>
      <c r="AH21" s="8">
        <v>14</v>
      </c>
      <c r="AI21" s="13">
        <f t="shared" si="4"/>
        <v>39</v>
      </c>
      <c r="AJ21" s="8">
        <v>8</v>
      </c>
      <c r="AK21" s="8">
        <v>12</v>
      </c>
      <c r="AL21" s="13">
        <f t="shared" si="5"/>
        <v>20</v>
      </c>
      <c r="AM21" s="8">
        <v>9</v>
      </c>
      <c r="AN21" s="8">
        <v>10</v>
      </c>
      <c r="AO21" s="8">
        <v>7</v>
      </c>
      <c r="AP21" s="13">
        <f t="shared" si="6"/>
        <v>26</v>
      </c>
      <c r="AQ21" s="8">
        <v>21</v>
      </c>
      <c r="AR21" s="8">
        <v>12</v>
      </c>
      <c r="AS21" s="8">
        <v>9</v>
      </c>
      <c r="AT21" s="8">
        <v>2</v>
      </c>
      <c r="AU21" s="13">
        <f t="shared" si="7"/>
        <v>44</v>
      </c>
      <c r="AZ21" s="2"/>
    </row>
    <row r="22" spans="2:52" ht="26.25">
      <c r="B22" s="6">
        <v>13</v>
      </c>
      <c r="C22" s="7" t="s">
        <v>19</v>
      </c>
      <c r="D22" s="8">
        <v>204</v>
      </c>
      <c r="E22" s="8">
        <v>6</v>
      </c>
      <c r="F22" s="8">
        <v>9</v>
      </c>
      <c r="G22" s="8">
        <v>20</v>
      </c>
      <c r="H22" s="8">
        <v>17</v>
      </c>
      <c r="I22" s="8">
        <v>4</v>
      </c>
      <c r="J22" s="8">
        <v>4</v>
      </c>
      <c r="K22" s="8">
        <v>6</v>
      </c>
      <c r="L22" s="8">
        <v>4</v>
      </c>
      <c r="M22" s="8">
        <v>2</v>
      </c>
      <c r="N22" s="8">
        <v>1</v>
      </c>
      <c r="O22" s="8">
        <v>2</v>
      </c>
      <c r="P22" s="13">
        <f t="shared" si="0"/>
        <v>75</v>
      </c>
      <c r="Q22" s="8">
        <v>7</v>
      </c>
      <c r="R22" s="8">
        <v>2</v>
      </c>
      <c r="S22" s="8">
        <v>0</v>
      </c>
      <c r="T22" s="8">
        <v>2</v>
      </c>
      <c r="U22" s="13">
        <f t="shared" si="1"/>
        <v>11</v>
      </c>
      <c r="V22" s="8">
        <v>5</v>
      </c>
      <c r="W22" s="8">
        <v>1</v>
      </c>
      <c r="X22" s="13">
        <f t="shared" si="2"/>
        <v>6</v>
      </c>
      <c r="Y22" s="8">
        <v>4</v>
      </c>
      <c r="Z22" s="8">
        <v>4</v>
      </c>
      <c r="AA22" s="8">
        <v>3</v>
      </c>
      <c r="AB22" s="8">
        <v>1</v>
      </c>
      <c r="AC22" s="8">
        <v>1</v>
      </c>
      <c r="AD22" s="8">
        <v>3</v>
      </c>
      <c r="AE22" s="13">
        <f t="shared" si="3"/>
        <v>16</v>
      </c>
      <c r="AF22" s="8">
        <v>66</v>
      </c>
      <c r="AG22" s="8">
        <v>5</v>
      </c>
      <c r="AH22" s="8">
        <v>1</v>
      </c>
      <c r="AI22" s="13">
        <f t="shared" si="4"/>
        <v>72</v>
      </c>
      <c r="AJ22" s="8">
        <v>4</v>
      </c>
      <c r="AK22" s="8">
        <v>6</v>
      </c>
      <c r="AL22" s="13">
        <f t="shared" si="5"/>
        <v>10</v>
      </c>
      <c r="AM22" s="8">
        <v>3</v>
      </c>
      <c r="AN22" s="8">
        <v>2</v>
      </c>
      <c r="AO22" s="8">
        <v>2</v>
      </c>
      <c r="AP22" s="13">
        <f t="shared" si="6"/>
        <v>7</v>
      </c>
      <c r="AQ22" s="8">
        <v>1</v>
      </c>
      <c r="AR22" s="8">
        <v>2</v>
      </c>
      <c r="AS22" s="8">
        <v>2</v>
      </c>
      <c r="AT22" s="8">
        <v>2</v>
      </c>
      <c r="AU22" s="13">
        <f t="shared" si="7"/>
        <v>7</v>
      </c>
      <c r="AZ22" s="2"/>
    </row>
    <row r="23" spans="2:52" ht="26.25">
      <c r="B23" s="6">
        <v>14</v>
      </c>
      <c r="C23" s="7" t="s">
        <v>20</v>
      </c>
      <c r="D23" s="8">
        <v>330</v>
      </c>
      <c r="E23" s="8">
        <v>30</v>
      </c>
      <c r="F23" s="8">
        <v>28</v>
      </c>
      <c r="G23" s="8">
        <v>23</v>
      </c>
      <c r="H23" s="8">
        <v>38</v>
      </c>
      <c r="I23" s="8">
        <v>26</v>
      </c>
      <c r="J23" s="8">
        <v>0</v>
      </c>
      <c r="K23" s="8">
        <v>10</v>
      </c>
      <c r="L23" s="8">
        <v>6</v>
      </c>
      <c r="M23" s="8">
        <v>0</v>
      </c>
      <c r="N23" s="8">
        <v>2</v>
      </c>
      <c r="O23" s="8">
        <v>6</v>
      </c>
      <c r="P23" s="13">
        <f t="shared" si="0"/>
        <v>169</v>
      </c>
      <c r="Q23" s="8">
        <v>14</v>
      </c>
      <c r="R23" s="8">
        <v>19</v>
      </c>
      <c r="S23" s="8">
        <v>10</v>
      </c>
      <c r="T23" s="8">
        <v>13</v>
      </c>
      <c r="U23" s="13">
        <f t="shared" si="1"/>
        <v>56</v>
      </c>
      <c r="V23" s="8">
        <v>8</v>
      </c>
      <c r="W23" s="8">
        <v>9</v>
      </c>
      <c r="X23" s="13">
        <f t="shared" si="2"/>
        <v>17</v>
      </c>
      <c r="Y23" s="8">
        <v>0</v>
      </c>
      <c r="Z23" s="8">
        <v>4</v>
      </c>
      <c r="AA23" s="8">
        <v>2</v>
      </c>
      <c r="AB23" s="8">
        <v>5</v>
      </c>
      <c r="AC23" s="8">
        <v>0</v>
      </c>
      <c r="AD23" s="8">
        <v>1</v>
      </c>
      <c r="AE23" s="13">
        <f t="shared" si="3"/>
        <v>12</v>
      </c>
      <c r="AF23" s="8">
        <v>8</v>
      </c>
      <c r="AG23" s="8">
        <v>7</v>
      </c>
      <c r="AH23" s="8">
        <v>1</v>
      </c>
      <c r="AI23" s="13">
        <f t="shared" si="4"/>
        <v>16</v>
      </c>
      <c r="AJ23" s="8">
        <v>12</v>
      </c>
      <c r="AK23" s="8">
        <v>8</v>
      </c>
      <c r="AL23" s="13">
        <f t="shared" si="5"/>
        <v>20</v>
      </c>
      <c r="AM23" s="8">
        <v>11</v>
      </c>
      <c r="AN23" s="8">
        <v>0</v>
      </c>
      <c r="AO23" s="8">
        <v>8</v>
      </c>
      <c r="AP23" s="13">
        <f t="shared" si="6"/>
        <v>19</v>
      </c>
      <c r="AQ23" s="8">
        <v>0</v>
      </c>
      <c r="AR23" s="8">
        <v>2</v>
      </c>
      <c r="AS23" s="8">
        <v>16</v>
      </c>
      <c r="AT23" s="8">
        <v>3</v>
      </c>
      <c r="AU23" s="13">
        <f t="shared" si="7"/>
        <v>21</v>
      </c>
      <c r="AZ23" s="2"/>
    </row>
    <row r="24" spans="2:52" ht="26.25">
      <c r="B24" s="6">
        <v>15</v>
      </c>
      <c r="C24" s="7" t="s">
        <v>21</v>
      </c>
      <c r="D24" s="8">
        <v>8</v>
      </c>
      <c r="E24" s="8">
        <v>0</v>
      </c>
      <c r="F24" s="8">
        <v>0</v>
      </c>
      <c r="G24" s="8">
        <v>2</v>
      </c>
      <c r="H24" s="8">
        <v>0</v>
      </c>
      <c r="I24" s="8">
        <v>1</v>
      </c>
      <c r="J24" s="8">
        <v>0</v>
      </c>
      <c r="K24" s="8">
        <v>0</v>
      </c>
      <c r="L24" s="8">
        <v>1</v>
      </c>
      <c r="M24" s="8">
        <v>0</v>
      </c>
      <c r="N24" s="8">
        <v>0</v>
      </c>
      <c r="O24" s="8">
        <v>0</v>
      </c>
      <c r="P24" s="13">
        <f t="shared" si="0"/>
        <v>4</v>
      </c>
      <c r="Q24" s="8">
        <v>0</v>
      </c>
      <c r="R24" s="8">
        <v>0</v>
      </c>
      <c r="S24" s="8">
        <v>0</v>
      </c>
      <c r="T24" s="8">
        <v>2</v>
      </c>
      <c r="U24" s="13">
        <f t="shared" si="1"/>
        <v>2</v>
      </c>
      <c r="V24" s="8">
        <v>0</v>
      </c>
      <c r="W24" s="8">
        <v>0</v>
      </c>
      <c r="X24" s="13">
        <f t="shared" si="2"/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13">
        <f t="shared" si="3"/>
        <v>0</v>
      </c>
      <c r="AF24" s="8">
        <v>0</v>
      </c>
      <c r="AG24" s="8">
        <v>0</v>
      </c>
      <c r="AH24" s="8">
        <v>0</v>
      </c>
      <c r="AI24" s="13">
        <f t="shared" si="4"/>
        <v>0</v>
      </c>
      <c r="AJ24" s="8">
        <v>0</v>
      </c>
      <c r="AK24" s="8">
        <v>0</v>
      </c>
      <c r="AL24" s="13">
        <f t="shared" si="5"/>
        <v>0</v>
      </c>
      <c r="AM24" s="8">
        <v>1</v>
      </c>
      <c r="AN24" s="8">
        <v>0</v>
      </c>
      <c r="AO24" s="8">
        <v>0</v>
      </c>
      <c r="AP24" s="13">
        <f t="shared" si="6"/>
        <v>1</v>
      </c>
      <c r="AQ24" s="8">
        <v>0</v>
      </c>
      <c r="AR24" s="8">
        <v>0</v>
      </c>
      <c r="AS24" s="8">
        <v>1</v>
      </c>
      <c r="AT24" s="8">
        <v>0</v>
      </c>
      <c r="AU24" s="13">
        <f t="shared" si="7"/>
        <v>1</v>
      </c>
      <c r="AZ24" s="2"/>
    </row>
    <row r="25" spans="2:52" ht="18">
      <c r="B25" s="6">
        <v>16</v>
      </c>
      <c r="C25" s="7" t="s">
        <v>22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3">
        <f t="shared" si="0"/>
        <v>0</v>
      </c>
      <c r="Q25" s="8">
        <v>0</v>
      </c>
      <c r="R25" s="8">
        <v>0</v>
      </c>
      <c r="S25" s="8">
        <v>0</v>
      </c>
      <c r="T25" s="8">
        <v>0</v>
      </c>
      <c r="U25" s="13">
        <f t="shared" si="1"/>
        <v>0</v>
      </c>
      <c r="V25" s="8">
        <v>0</v>
      </c>
      <c r="W25" s="8">
        <v>0</v>
      </c>
      <c r="X25" s="13">
        <f t="shared" si="2"/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13">
        <f t="shared" si="3"/>
        <v>0</v>
      </c>
      <c r="AF25" s="8">
        <v>0</v>
      </c>
      <c r="AG25" s="8">
        <v>0</v>
      </c>
      <c r="AH25" s="8">
        <v>0</v>
      </c>
      <c r="AI25" s="13">
        <f t="shared" si="4"/>
        <v>0</v>
      </c>
      <c r="AJ25" s="8">
        <v>0</v>
      </c>
      <c r="AK25" s="8">
        <v>0</v>
      </c>
      <c r="AL25" s="13">
        <f t="shared" si="5"/>
        <v>0</v>
      </c>
      <c r="AM25" s="8">
        <v>0</v>
      </c>
      <c r="AN25" s="8">
        <v>0</v>
      </c>
      <c r="AO25" s="8">
        <v>0</v>
      </c>
      <c r="AP25" s="13">
        <f t="shared" si="6"/>
        <v>0</v>
      </c>
      <c r="AQ25" s="8">
        <v>0</v>
      </c>
      <c r="AR25" s="8">
        <v>0</v>
      </c>
      <c r="AS25" s="8">
        <v>0</v>
      </c>
      <c r="AT25" s="8">
        <v>0</v>
      </c>
      <c r="AU25" s="13">
        <f t="shared" si="7"/>
        <v>0</v>
      </c>
      <c r="AZ25" s="2"/>
    </row>
    <row r="26" spans="2:52" ht="26.25">
      <c r="B26" s="6">
        <v>17</v>
      </c>
      <c r="C26" s="7" t="s">
        <v>23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3">
        <f t="shared" si="0"/>
        <v>0</v>
      </c>
      <c r="Q26" s="8">
        <v>0</v>
      </c>
      <c r="R26" s="8">
        <v>0</v>
      </c>
      <c r="S26" s="8">
        <v>0</v>
      </c>
      <c r="T26" s="8">
        <v>0</v>
      </c>
      <c r="U26" s="13">
        <f t="shared" si="1"/>
        <v>0</v>
      </c>
      <c r="V26" s="8">
        <v>0</v>
      </c>
      <c r="W26" s="8">
        <v>0</v>
      </c>
      <c r="X26" s="13">
        <f t="shared" si="2"/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13">
        <f t="shared" si="3"/>
        <v>0</v>
      </c>
      <c r="AF26" s="8">
        <v>0</v>
      </c>
      <c r="AG26" s="8">
        <v>0</v>
      </c>
      <c r="AH26" s="8">
        <v>0</v>
      </c>
      <c r="AI26" s="13">
        <f t="shared" si="4"/>
        <v>0</v>
      </c>
      <c r="AJ26" s="8">
        <v>0</v>
      </c>
      <c r="AK26" s="8">
        <v>0</v>
      </c>
      <c r="AL26" s="13">
        <f t="shared" si="5"/>
        <v>0</v>
      </c>
      <c r="AM26" s="8">
        <v>0</v>
      </c>
      <c r="AN26" s="8">
        <v>0</v>
      </c>
      <c r="AO26" s="8">
        <v>0</v>
      </c>
      <c r="AP26" s="13">
        <f t="shared" si="6"/>
        <v>0</v>
      </c>
      <c r="AQ26" s="8">
        <v>0</v>
      </c>
      <c r="AR26" s="8">
        <v>0</v>
      </c>
      <c r="AS26" s="8">
        <v>0</v>
      </c>
      <c r="AT26" s="8">
        <v>0</v>
      </c>
      <c r="AU26" s="13">
        <f t="shared" si="7"/>
        <v>0</v>
      </c>
      <c r="AZ26" s="2"/>
    </row>
    <row r="27" spans="2:52" ht="18">
      <c r="B27" s="6" t="s">
        <v>24</v>
      </c>
      <c r="C27" s="7" t="s">
        <v>25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13">
        <f t="shared" si="0"/>
        <v>0</v>
      </c>
      <c r="Q27" s="8">
        <v>0</v>
      </c>
      <c r="R27" s="8">
        <v>0</v>
      </c>
      <c r="S27" s="8">
        <v>0</v>
      </c>
      <c r="T27" s="8">
        <v>0</v>
      </c>
      <c r="U27" s="13">
        <f t="shared" si="1"/>
        <v>0</v>
      </c>
      <c r="V27" s="8">
        <v>0</v>
      </c>
      <c r="W27" s="8">
        <v>0</v>
      </c>
      <c r="X27" s="13">
        <f t="shared" si="2"/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13">
        <f t="shared" si="3"/>
        <v>0</v>
      </c>
      <c r="AF27" s="8">
        <v>0</v>
      </c>
      <c r="AG27" s="8">
        <v>0</v>
      </c>
      <c r="AH27" s="8">
        <v>0</v>
      </c>
      <c r="AI27" s="13">
        <f t="shared" si="4"/>
        <v>0</v>
      </c>
      <c r="AJ27" s="8">
        <v>0</v>
      </c>
      <c r="AK27" s="8">
        <v>0</v>
      </c>
      <c r="AL27" s="13">
        <f t="shared" si="5"/>
        <v>0</v>
      </c>
      <c r="AM27" s="8">
        <v>0</v>
      </c>
      <c r="AN27" s="8">
        <v>0</v>
      </c>
      <c r="AO27" s="8">
        <v>0</v>
      </c>
      <c r="AP27" s="13">
        <f t="shared" si="6"/>
        <v>0</v>
      </c>
      <c r="AQ27" s="8">
        <v>0</v>
      </c>
      <c r="AR27" s="8">
        <v>0</v>
      </c>
      <c r="AS27" s="8">
        <v>0</v>
      </c>
      <c r="AT27" s="8">
        <v>0</v>
      </c>
      <c r="AU27" s="13">
        <f t="shared" si="7"/>
        <v>0</v>
      </c>
      <c r="AZ27" s="2"/>
    </row>
    <row r="28" spans="2:52" ht="18">
      <c r="B28" s="6" t="s">
        <v>26</v>
      </c>
      <c r="C28" s="7" t="s">
        <v>27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13">
        <f t="shared" si="0"/>
        <v>0</v>
      </c>
      <c r="Q28" s="8">
        <v>0</v>
      </c>
      <c r="R28" s="8">
        <v>0</v>
      </c>
      <c r="S28" s="8">
        <v>0</v>
      </c>
      <c r="T28" s="8">
        <v>0</v>
      </c>
      <c r="U28" s="13">
        <f t="shared" si="1"/>
        <v>0</v>
      </c>
      <c r="V28" s="8">
        <v>0</v>
      </c>
      <c r="W28" s="8">
        <v>0</v>
      </c>
      <c r="X28" s="13">
        <f t="shared" si="2"/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13">
        <f t="shared" si="3"/>
        <v>0</v>
      </c>
      <c r="AF28" s="8">
        <v>0</v>
      </c>
      <c r="AG28" s="8">
        <v>0</v>
      </c>
      <c r="AH28" s="8">
        <v>0</v>
      </c>
      <c r="AI28" s="13">
        <f t="shared" si="4"/>
        <v>0</v>
      </c>
      <c r="AJ28" s="8">
        <v>0</v>
      </c>
      <c r="AK28" s="8">
        <v>0</v>
      </c>
      <c r="AL28" s="13">
        <f t="shared" si="5"/>
        <v>0</v>
      </c>
      <c r="AM28" s="8">
        <v>0</v>
      </c>
      <c r="AN28" s="8">
        <v>0</v>
      </c>
      <c r="AO28" s="8">
        <v>0</v>
      </c>
      <c r="AP28" s="13">
        <f t="shared" si="6"/>
        <v>0</v>
      </c>
      <c r="AQ28" s="8">
        <v>0</v>
      </c>
      <c r="AR28" s="8">
        <v>0</v>
      </c>
      <c r="AS28" s="8">
        <v>0</v>
      </c>
      <c r="AT28" s="8">
        <v>0</v>
      </c>
      <c r="AU28" s="13">
        <f t="shared" si="7"/>
        <v>0</v>
      </c>
      <c r="AZ28" s="2"/>
    </row>
    <row r="29" spans="2:47" ht="18">
      <c r="B29" s="9"/>
      <c r="C29" s="23" t="s">
        <v>28</v>
      </c>
      <c r="D29" s="23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3"/>
      <c r="Q29" s="9"/>
      <c r="R29" s="9"/>
      <c r="S29" s="9"/>
      <c r="T29" s="9"/>
      <c r="U29" s="13"/>
      <c r="V29" s="9"/>
      <c r="W29" s="9"/>
      <c r="X29" s="13"/>
      <c r="Y29" s="9"/>
      <c r="Z29" s="9"/>
      <c r="AA29" s="9"/>
      <c r="AB29" s="9"/>
      <c r="AC29" s="9"/>
      <c r="AD29" s="9"/>
      <c r="AE29" s="13"/>
      <c r="AF29" s="9"/>
      <c r="AG29" s="9"/>
      <c r="AH29" s="9"/>
      <c r="AI29" s="13"/>
      <c r="AJ29" s="9"/>
      <c r="AK29" s="9"/>
      <c r="AL29" s="13"/>
      <c r="AM29" s="9"/>
      <c r="AN29" s="9"/>
      <c r="AO29" s="9"/>
      <c r="AP29" s="13"/>
      <c r="AQ29" s="9"/>
      <c r="AR29" s="9"/>
      <c r="AS29" s="9"/>
      <c r="AT29" s="9"/>
      <c r="AU29" s="13"/>
    </row>
    <row r="30" spans="2:47" ht="18">
      <c r="B30" s="24">
        <v>18</v>
      </c>
      <c r="C30" s="25" t="s">
        <v>29</v>
      </c>
      <c r="D30" s="8">
        <v>1348</v>
      </c>
      <c r="E30" s="8">
        <v>45</v>
      </c>
      <c r="F30" s="8">
        <v>55</v>
      </c>
      <c r="G30" s="8">
        <v>50</v>
      </c>
      <c r="H30" s="8">
        <v>43</v>
      </c>
      <c r="I30" s="8">
        <v>79</v>
      </c>
      <c r="J30" s="8">
        <v>1</v>
      </c>
      <c r="K30" s="8">
        <v>20</v>
      </c>
      <c r="L30" s="8">
        <v>145</v>
      </c>
      <c r="M30" s="8">
        <v>31</v>
      </c>
      <c r="N30" s="8">
        <v>8</v>
      </c>
      <c r="O30" s="8">
        <v>8</v>
      </c>
      <c r="P30" s="13">
        <f>SUM(E30:O30)</f>
        <v>485</v>
      </c>
      <c r="Q30" s="8">
        <v>51</v>
      </c>
      <c r="R30" s="8">
        <v>16</v>
      </c>
      <c r="S30" s="8">
        <v>40</v>
      </c>
      <c r="T30" s="8">
        <v>76</v>
      </c>
      <c r="U30" s="13">
        <f>SUM(Q30:T30)</f>
        <v>183</v>
      </c>
      <c r="V30" s="8">
        <v>39</v>
      </c>
      <c r="W30" s="8">
        <v>41</v>
      </c>
      <c r="X30" s="13">
        <f>SUM(V30:W30)</f>
        <v>80</v>
      </c>
      <c r="Y30" s="8">
        <v>17</v>
      </c>
      <c r="Z30" s="8">
        <v>56</v>
      </c>
      <c r="AA30" s="8">
        <v>26</v>
      </c>
      <c r="AB30" s="8">
        <v>19</v>
      </c>
      <c r="AC30" s="8">
        <v>1</v>
      </c>
      <c r="AD30" s="8">
        <v>3</v>
      </c>
      <c r="AE30" s="13">
        <f>SUM(Y30:AD30)</f>
        <v>122</v>
      </c>
      <c r="AF30" s="8">
        <v>7</v>
      </c>
      <c r="AG30" s="8">
        <v>19</v>
      </c>
      <c r="AH30" s="8">
        <v>22</v>
      </c>
      <c r="AI30" s="13">
        <f>SUM(AF30:AH30)</f>
        <v>48</v>
      </c>
      <c r="AJ30" s="8">
        <v>34</v>
      </c>
      <c r="AK30" s="8">
        <v>38</v>
      </c>
      <c r="AL30" s="13">
        <f>SUM(AJ30:AK30)</f>
        <v>72</v>
      </c>
      <c r="AM30" s="8">
        <v>31</v>
      </c>
      <c r="AN30" s="8">
        <v>8</v>
      </c>
      <c r="AO30" s="8">
        <v>25</v>
      </c>
      <c r="AP30" s="13">
        <f>SUM(AM30:AO30)</f>
        <v>64</v>
      </c>
      <c r="AQ30" s="8">
        <v>104</v>
      </c>
      <c r="AR30" s="8">
        <v>60</v>
      </c>
      <c r="AS30" s="8">
        <v>118</v>
      </c>
      <c r="AT30" s="8">
        <v>12</v>
      </c>
      <c r="AU30" s="13">
        <f>SUM(AQ30:AT30)</f>
        <v>294</v>
      </c>
    </row>
    <row r="31" spans="2:47" ht="18">
      <c r="B31" s="24"/>
      <c r="C31" s="25"/>
      <c r="D31" s="8" t="s">
        <v>43</v>
      </c>
      <c r="E31" s="8" t="s">
        <v>55</v>
      </c>
      <c r="F31" s="8" t="s">
        <v>64</v>
      </c>
      <c r="G31" s="8" t="s">
        <v>75</v>
      </c>
      <c r="H31" s="8" t="s">
        <v>84</v>
      </c>
      <c r="I31" s="8" t="s">
        <v>280</v>
      </c>
      <c r="J31" s="8" t="s">
        <v>92</v>
      </c>
      <c r="K31" s="8" t="s">
        <v>99</v>
      </c>
      <c r="L31" s="8" t="s">
        <v>141</v>
      </c>
      <c r="M31" s="8" t="s">
        <v>148</v>
      </c>
      <c r="N31" s="8" t="s">
        <v>288</v>
      </c>
      <c r="O31" s="8" t="s">
        <v>294</v>
      </c>
      <c r="P31" s="15">
        <f>P30/P$54</f>
        <v>0.0572068884170795</v>
      </c>
      <c r="Q31" s="8" t="s">
        <v>107</v>
      </c>
      <c r="R31" s="8" t="s">
        <v>116</v>
      </c>
      <c r="S31" s="8" t="s">
        <v>124</v>
      </c>
      <c r="T31" s="8" t="s">
        <v>132</v>
      </c>
      <c r="U31" s="15">
        <f>U30/U$54</f>
        <v>0.06971428571428571</v>
      </c>
      <c r="V31" s="8" t="s">
        <v>157</v>
      </c>
      <c r="W31" s="8" t="s">
        <v>164</v>
      </c>
      <c r="X31" s="15">
        <f>X30/X$54</f>
        <v>0.0796812749003984</v>
      </c>
      <c r="Y31" s="8" t="s">
        <v>172</v>
      </c>
      <c r="Z31" s="8" t="s">
        <v>179</v>
      </c>
      <c r="AA31" s="8" t="s">
        <v>186</v>
      </c>
      <c r="AB31" s="8" t="s">
        <v>191</v>
      </c>
      <c r="AC31" s="8" t="s">
        <v>299</v>
      </c>
      <c r="AD31" s="8" t="s">
        <v>305</v>
      </c>
      <c r="AE31" s="15">
        <f>AE30/AE$54</f>
        <v>0.061</v>
      </c>
      <c r="AF31" s="8" t="s">
        <v>198</v>
      </c>
      <c r="AG31" s="8" t="s">
        <v>145</v>
      </c>
      <c r="AH31" s="8" t="s">
        <v>210</v>
      </c>
      <c r="AI31" s="15">
        <f>AI30/AI$54</f>
        <v>0.03321799307958478</v>
      </c>
      <c r="AJ31" s="8" t="s">
        <v>217</v>
      </c>
      <c r="AK31" s="8" t="s">
        <v>225</v>
      </c>
      <c r="AL31" s="15">
        <f>AL30/AL$54</f>
        <v>0.05124555160142349</v>
      </c>
      <c r="AM31" s="8" t="s">
        <v>231</v>
      </c>
      <c r="AN31" s="8" t="s">
        <v>240</v>
      </c>
      <c r="AO31" s="8" t="s">
        <v>210</v>
      </c>
      <c r="AP31" s="15">
        <f>AP30/AP$54</f>
        <v>0.0481203007518797</v>
      </c>
      <c r="AQ31" s="8" t="s">
        <v>253</v>
      </c>
      <c r="AR31" s="8" t="s">
        <v>259</v>
      </c>
      <c r="AS31" s="8" t="s">
        <v>266</v>
      </c>
      <c r="AT31" s="8" t="s">
        <v>274</v>
      </c>
      <c r="AU31" s="15">
        <f>AU30/AU$54</f>
        <v>0.14040114613180515</v>
      </c>
    </row>
    <row r="32" spans="2:47" ht="18">
      <c r="B32" s="24">
        <v>19</v>
      </c>
      <c r="C32" s="25" t="s">
        <v>30</v>
      </c>
      <c r="D32" s="8">
        <v>79</v>
      </c>
      <c r="E32" s="8">
        <v>4</v>
      </c>
      <c r="F32" s="8">
        <v>6</v>
      </c>
      <c r="G32" s="8">
        <v>8</v>
      </c>
      <c r="H32" s="8">
        <v>11</v>
      </c>
      <c r="I32" s="8">
        <v>9</v>
      </c>
      <c r="J32" s="8">
        <v>0</v>
      </c>
      <c r="K32" s="8">
        <v>1</v>
      </c>
      <c r="L32" s="8">
        <v>0</v>
      </c>
      <c r="M32" s="8">
        <v>2</v>
      </c>
      <c r="N32" s="8">
        <v>0</v>
      </c>
      <c r="O32" s="8">
        <v>1</v>
      </c>
      <c r="P32" s="13">
        <f>SUM(E32:O32)</f>
        <v>42</v>
      </c>
      <c r="Q32" s="8">
        <v>3</v>
      </c>
      <c r="R32" s="8">
        <v>3</v>
      </c>
      <c r="S32" s="8">
        <v>2</v>
      </c>
      <c r="T32" s="8">
        <v>1</v>
      </c>
      <c r="U32" s="13">
        <f>SUM(Q32:T32)</f>
        <v>9</v>
      </c>
      <c r="V32" s="8">
        <v>0</v>
      </c>
      <c r="W32" s="8">
        <v>2</v>
      </c>
      <c r="X32" s="13">
        <f>SUM(V32:W32)</f>
        <v>2</v>
      </c>
      <c r="Y32" s="8">
        <v>2</v>
      </c>
      <c r="Z32" s="8">
        <v>2</v>
      </c>
      <c r="AA32" s="8">
        <v>1</v>
      </c>
      <c r="AB32" s="8">
        <v>0</v>
      </c>
      <c r="AC32" s="8">
        <v>0</v>
      </c>
      <c r="AD32" s="8">
        <v>1</v>
      </c>
      <c r="AE32" s="13">
        <f>SUM(Y32:AD32)</f>
        <v>6</v>
      </c>
      <c r="AF32" s="8">
        <v>2</v>
      </c>
      <c r="AG32" s="8">
        <v>1</v>
      </c>
      <c r="AH32" s="8">
        <v>4</v>
      </c>
      <c r="AI32" s="13">
        <f>SUM(AF32:AH32)</f>
        <v>7</v>
      </c>
      <c r="AJ32" s="8">
        <v>0</v>
      </c>
      <c r="AK32" s="8">
        <v>1</v>
      </c>
      <c r="AL32" s="13">
        <f>SUM(AJ32:AK32)</f>
        <v>1</v>
      </c>
      <c r="AM32" s="8">
        <v>3</v>
      </c>
      <c r="AN32" s="8">
        <v>1</v>
      </c>
      <c r="AO32" s="8">
        <v>0</v>
      </c>
      <c r="AP32" s="13">
        <f>SUM(AM32:AO32)</f>
        <v>4</v>
      </c>
      <c r="AQ32" s="8">
        <v>1</v>
      </c>
      <c r="AR32" s="8">
        <v>2</v>
      </c>
      <c r="AS32" s="8">
        <v>5</v>
      </c>
      <c r="AT32" s="8">
        <v>0</v>
      </c>
      <c r="AU32" s="13">
        <f>SUM(AQ32:AT32)</f>
        <v>8</v>
      </c>
    </row>
    <row r="33" spans="2:47" ht="18">
      <c r="B33" s="24"/>
      <c r="C33" s="25"/>
      <c r="D33" s="8" t="s">
        <v>44</v>
      </c>
      <c r="E33" s="8" t="s">
        <v>47</v>
      </c>
      <c r="F33" s="8" t="s">
        <v>65</v>
      </c>
      <c r="G33" s="8" t="s">
        <v>68</v>
      </c>
      <c r="H33" s="8" t="s">
        <v>85</v>
      </c>
      <c r="I33" s="8" t="s">
        <v>104</v>
      </c>
      <c r="J33" s="8" t="s">
        <v>56</v>
      </c>
      <c r="K33" s="8" t="s">
        <v>100</v>
      </c>
      <c r="L33" s="8" t="s">
        <v>56</v>
      </c>
      <c r="M33" s="8" t="s">
        <v>110</v>
      </c>
      <c r="N33" s="8" t="s">
        <v>56</v>
      </c>
      <c r="O33" s="8" t="s">
        <v>90</v>
      </c>
      <c r="P33" s="15">
        <f>P32/P$54</f>
        <v>0.004953998584571833</v>
      </c>
      <c r="Q33" s="8" t="s">
        <v>62</v>
      </c>
      <c r="R33" s="8" t="s">
        <v>117</v>
      </c>
      <c r="S33" s="8" t="s">
        <v>125</v>
      </c>
      <c r="T33" s="8" t="s">
        <v>133</v>
      </c>
      <c r="U33" s="15">
        <f>U32/U$54</f>
        <v>0.0034285714285714284</v>
      </c>
      <c r="V33" s="8" t="s">
        <v>56</v>
      </c>
      <c r="W33" s="8" t="s">
        <v>165</v>
      </c>
      <c r="X33" s="15">
        <f>X32/X$54</f>
        <v>0.00199203187250996</v>
      </c>
      <c r="Y33" s="8" t="s">
        <v>173</v>
      </c>
      <c r="Z33" s="8" t="s">
        <v>180</v>
      </c>
      <c r="AA33" s="8" t="s">
        <v>187</v>
      </c>
      <c r="AB33" s="8" t="s">
        <v>56</v>
      </c>
      <c r="AC33" s="8" t="s">
        <v>56</v>
      </c>
      <c r="AD33" s="8" t="s">
        <v>306</v>
      </c>
      <c r="AE33" s="15">
        <f>AE32/AE$54</f>
        <v>0.003</v>
      </c>
      <c r="AF33" s="8" t="s">
        <v>47</v>
      </c>
      <c r="AG33" s="8" t="s">
        <v>77</v>
      </c>
      <c r="AH33" s="8" t="s">
        <v>211</v>
      </c>
      <c r="AI33" s="15">
        <f>AI32/AI$54</f>
        <v>0.004844290657439446</v>
      </c>
      <c r="AJ33" s="8" t="s">
        <v>56</v>
      </c>
      <c r="AK33" s="8" t="s">
        <v>226</v>
      </c>
      <c r="AL33" s="15">
        <f>AL32/AL$54</f>
        <v>0.0007117437722419929</v>
      </c>
      <c r="AM33" s="8" t="s">
        <v>232</v>
      </c>
      <c r="AN33" s="8" t="s">
        <v>73</v>
      </c>
      <c r="AO33" s="8" t="s">
        <v>56</v>
      </c>
      <c r="AP33" s="15">
        <f>AP32/AP$54</f>
        <v>0.0030075187969924814</v>
      </c>
      <c r="AQ33" s="8" t="s">
        <v>167</v>
      </c>
      <c r="AR33" s="8" t="s">
        <v>127</v>
      </c>
      <c r="AS33" s="8" t="s">
        <v>267</v>
      </c>
      <c r="AT33" s="8" t="s">
        <v>56</v>
      </c>
      <c r="AU33" s="15">
        <f>AU32/AU$54</f>
        <v>0.0038204393505253103</v>
      </c>
    </row>
    <row r="34" spans="2:47" ht="18">
      <c r="B34" s="24">
        <v>20</v>
      </c>
      <c r="C34" s="25" t="s">
        <v>31</v>
      </c>
      <c r="D34" s="8">
        <v>14</v>
      </c>
      <c r="E34" s="8">
        <v>0</v>
      </c>
      <c r="F34" s="8">
        <v>1</v>
      </c>
      <c r="G34" s="8">
        <v>0</v>
      </c>
      <c r="H34" s="8">
        <v>0</v>
      </c>
      <c r="I34" s="8">
        <v>2</v>
      </c>
      <c r="J34" s="8">
        <v>0</v>
      </c>
      <c r="K34" s="8">
        <v>1</v>
      </c>
      <c r="L34" s="8">
        <v>0</v>
      </c>
      <c r="M34" s="8">
        <v>0</v>
      </c>
      <c r="N34" s="8">
        <v>0</v>
      </c>
      <c r="O34" s="8">
        <v>0</v>
      </c>
      <c r="P34" s="13">
        <f>SUM(E34:O34)</f>
        <v>4</v>
      </c>
      <c r="Q34" s="8">
        <v>1</v>
      </c>
      <c r="R34" s="8">
        <v>0</v>
      </c>
      <c r="S34" s="8">
        <v>0</v>
      </c>
      <c r="T34" s="8">
        <v>0</v>
      </c>
      <c r="U34" s="13">
        <f>SUM(Q34:T34)</f>
        <v>1</v>
      </c>
      <c r="V34" s="8">
        <v>0</v>
      </c>
      <c r="W34" s="8">
        <v>2</v>
      </c>
      <c r="X34" s="13">
        <f>SUM(V34:W34)</f>
        <v>2</v>
      </c>
      <c r="Y34" s="8">
        <v>0</v>
      </c>
      <c r="Z34" s="8">
        <v>2</v>
      </c>
      <c r="AA34" s="8">
        <v>0</v>
      </c>
      <c r="AB34" s="8">
        <v>0</v>
      </c>
      <c r="AC34" s="8">
        <v>0</v>
      </c>
      <c r="AD34" s="8">
        <v>0</v>
      </c>
      <c r="AE34" s="13">
        <f>SUM(Y34:AD34)</f>
        <v>2</v>
      </c>
      <c r="AF34" s="8">
        <v>2</v>
      </c>
      <c r="AG34" s="8">
        <v>0</v>
      </c>
      <c r="AH34" s="8">
        <v>2</v>
      </c>
      <c r="AI34" s="13">
        <f>SUM(AF34:AH34)</f>
        <v>4</v>
      </c>
      <c r="AJ34" s="8">
        <v>0</v>
      </c>
      <c r="AK34" s="8">
        <v>0</v>
      </c>
      <c r="AL34" s="13">
        <f>SUM(AJ34:AK34)</f>
        <v>0</v>
      </c>
      <c r="AM34" s="8">
        <v>1</v>
      </c>
      <c r="AN34" s="8">
        <v>0</v>
      </c>
      <c r="AO34" s="8">
        <v>0</v>
      </c>
      <c r="AP34" s="13">
        <f>SUM(AM34:AO34)</f>
        <v>1</v>
      </c>
      <c r="AQ34" s="8">
        <v>0</v>
      </c>
      <c r="AR34" s="8">
        <v>0</v>
      </c>
      <c r="AS34" s="8">
        <v>0</v>
      </c>
      <c r="AT34" s="8">
        <v>0</v>
      </c>
      <c r="AU34" s="13">
        <f>SUM(AQ34:AT34)</f>
        <v>0</v>
      </c>
    </row>
    <row r="35" spans="2:47" ht="18">
      <c r="B35" s="24"/>
      <c r="C35" s="25"/>
      <c r="D35" s="8" t="s">
        <v>45</v>
      </c>
      <c r="E35" s="8" t="s">
        <v>56</v>
      </c>
      <c r="F35" s="8" t="s">
        <v>66</v>
      </c>
      <c r="G35" s="8" t="s">
        <v>56</v>
      </c>
      <c r="H35" s="8" t="s">
        <v>56</v>
      </c>
      <c r="I35" s="8" t="s">
        <v>233</v>
      </c>
      <c r="J35" s="8" t="s">
        <v>56</v>
      </c>
      <c r="K35" s="8" t="s">
        <v>100</v>
      </c>
      <c r="L35" s="8" t="s">
        <v>56</v>
      </c>
      <c r="M35" s="8" t="s">
        <v>56</v>
      </c>
      <c r="N35" s="8" t="s">
        <v>56</v>
      </c>
      <c r="O35" s="8" t="s">
        <v>56</v>
      </c>
      <c r="P35" s="15">
        <f>P34/P$54</f>
        <v>0.00047180938900684123</v>
      </c>
      <c r="Q35" s="8" t="s">
        <v>108</v>
      </c>
      <c r="R35" s="8" t="s">
        <v>56</v>
      </c>
      <c r="S35" s="8" t="s">
        <v>56</v>
      </c>
      <c r="T35" s="8" t="s">
        <v>56</v>
      </c>
      <c r="U35" s="15">
        <f>U34/U$54</f>
        <v>0.00038095238095238096</v>
      </c>
      <c r="V35" s="8" t="s">
        <v>56</v>
      </c>
      <c r="W35" s="8" t="s">
        <v>165</v>
      </c>
      <c r="X35" s="15">
        <f>X34/X$54</f>
        <v>0.00199203187250996</v>
      </c>
      <c r="Y35" s="8" t="s">
        <v>56</v>
      </c>
      <c r="Z35" s="8" t="s">
        <v>180</v>
      </c>
      <c r="AA35" s="8" t="s">
        <v>56</v>
      </c>
      <c r="AB35" s="8" t="s">
        <v>56</v>
      </c>
      <c r="AC35" s="8" t="s">
        <v>56</v>
      </c>
      <c r="AD35" s="8" t="s">
        <v>56</v>
      </c>
      <c r="AE35" s="15">
        <f>AE34/AE$54</f>
        <v>0.001</v>
      </c>
      <c r="AF35" s="8" t="s">
        <v>47</v>
      </c>
      <c r="AG35" s="8" t="s">
        <v>56</v>
      </c>
      <c r="AH35" s="8" t="s">
        <v>212</v>
      </c>
      <c r="AI35" s="15">
        <f>AI34/AI$54</f>
        <v>0.002768166089965398</v>
      </c>
      <c r="AJ35" s="8" t="s">
        <v>56</v>
      </c>
      <c r="AK35" s="8" t="s">
        <v>56</v>
      </c>
      <c r="AL35" s="15">
        <f>AL34/AL$54</f>
        <v>0</v>
      </c>
      <c r="AM35" s="8" t="s">
        <v>233</v>
      </c>
      <c r="AN35" s="8" t="s">
        <v>56</v>
      </c>
      <c r="AO35" s="8" t="s">
        <v>56</v>
      </c>
      <c r="AP35" s="15">
        <f>AP34/AP$54</f>
        <v>0.0007518796992481203</v>
      </c>
      <c r="AQ35" s="8" t="s">
        <v>56</v>
      </c>
      <c r="AR35" s="8" t="s">
        <v>56</v>
      </c>
      <c r="AS35" s="8" t="s">
        <v>56</v>
      </c>
      <c r="AT35" s="8" t="s">
        <v>56</v>
      </c>
      <c r="AU35" s="15">
        <f>AU34/AU$54</f>
        <v>0</v>
      </c>
    </row>
    <row r="36" spans="2:47" ht="18">
      <c r="B36" s="24">
        <v>21</v>
      </c>
      <c r="C36" s="25" t="s">
        <v>32</v>
      </c>
      <c r="D36" s="8">
        <v>2469</v>
      </c>
      <c r="E36" s="8">
        <v>171</v>
      </c>
      <c r="F36" s="8">
        <v>174</v>
      </c>
      <c r="G36" s="8">
        <v>227</v>
      </c>
      <c r="H36" s="8">
        <v>200</v>
      </c>
      <c r="I36" s="8">
        <v>159</v>
      </c>
      <c r="J36" s="8">
        <v>38</v>
      </c>
      <c r="K36" s="8">
        <v>47</v>
      </c>
      <c r="L36" s="8">
        <v>63</v>
      </c>
      <c r="M36" s="8">
        <v>25</v>
      </c>
      <c r="N36" s="8">
        <v>18</v>
      </c>
      <c r="O36" s="8">
        <v>37</v>
      </c>
      <c r="P36" s="13">
        <f>SUM(E36:O36)</f>
        <v>1159</v>
      </c>
      <c r="Q36" s="8">
        <v>136</v>
      </c>
      <c r="R36" s="8">
        <v>77</v>
      </c>
      <c r="S36" s="8">
        <v>38</v>
      </c>
      <c r="T36" s="8">
        <v>80</v>
      </c>
      <c r="U36" s="13">
        <f>SUM(Q36:T36)</f>
        <v>331</v>
      </c>
      <c r="V36" s="8">
        <v>49</v>
      </c>
      <c r="W36" s="8">
        <v>71</v>
      </c>
      <c r="X36" s="13">
        <f>SUM(V36:W36)</f>
        <v>120</v>
      </c>
      <c r="Y36" s="8">
        <v>84</v>
      </c>
      <c r="Z36" s="8">
        <v>47</v>
      </c>
      <c r="AA36" s="8">
        <v>26</v>
      </c>
      <c r="AB36" s="8">
        <v>38</v>
      </c>
      <c r="AC36" s="8">
        <v>23</v>
      </c>
      <c r="AD36" s="8">
        <v>5</v>
      </c>
      <c r="AE36" s="13">
        <f>SUM(Y36:AD36)</f>
        <v>223</v>
      </c>
      <c r="AF36" s="8">
        <v>57</v>
      </c>
      <c r="AG36" s="8">
        <v>33</v>
      </c>
      <c r="AH36" s="8">
        <v>52</v>
      </c>
      <c r="AI36" s="13">
        <f>SUM(AF36:AH36)</f>
        <v>142</v>
      </c>
      <c r="AJ36" s="8">
        <v>67</v>
      </c>
      <c r="AK36" s="8">
        <v>91</v>
      </c>
      <c r="AL36" s="13">
        <f>SUM(AJ36:AK36)</f>
        <v>158</v>
      </c>
      <c r="AM36" s="8">
        <v>92</v>
      </c>
      <c r="AN36" s="8">
        <v>31</v>
      </c>
      <c r="AO36" s="8">
        <v>54</v>
      </c>
      <c r="AP36" s="13">
        <f>SUM(AM36:AO36)</f>
        <v>177</v>
      </c>
      <c r="AQ36" s="8">
        <v>13</v>
      </c>
      <c r="AR36" s="8">
        <v>37</v>
      </c>
      <c r="AS36" s="8">
        <v>80</v>
      </c>
      <c r="AT36" s="8">
        <v>29</v>
      </c>
      <c r="AU36" s="13">
        <f>SUM(AQ36:AT36)</f>
        <v>159</v>
      </c>
    </row>
    <row r="37" spans="2:47" ht="18">
      <c r="B37" s="24"/>
      <c r="C37" s="25"/>
      <c r="D37" s="8" t="s">
        <v>46</v>
      </c>
      <c r="E37" s="8" t="s">
        <v>57</v>
      </c>
      <c r="F37" s="8" t="s">
        <v>67</v>
      </c>
      <c r="G37" s="8" t="s">
        <v>76</v>
      </c>
      <c r="H37" s="8" t="s">
        <v>86</v>
      </c>
      <c r="I37" s="8" t="s">
        <v>281</v>
      </c>
      <c r="J37" s="8" t="s">
        <v>93</v>
      </c>
      <c r="K37" s="8" t="s">
        <v>101</v>
      </c>
      <c r="L37" s="8" t="s">
        <v>142</v>
      </c>
      <c r="M37" s="8" t="s">
        <v>149</v>
      </c>
      <c r="N37" s="8" t="s">
        <v>289</v>
      </c>
      <c r="O37" s="8" t="s">
        <v>295</v>
      </c>
      <c r="P37" s="15">
        <f>P36/P$54</f>
        <v>0.13670677046473226</v>
      </c>
      <c r="Q37" s="8" t="s">
        <v>109</v>
      </c>
      <c r="R37" s="8" t="s">
        <v>118</v>
      </c>
      <c r="S37" s="8" t="s">
        <v>126</v>
      </c>
      <c r="T37" s="8" t="s">
        <v>134</v>
      </c>
      <c r="U37" s="15">
        <f>U36/U$54</f>
        <v>0.1260952380952381</v>
      </c>
      <c r="V37" s="8" t="s">
        <v>158</v>
      </c>
      <c r="W37" s="8" t="s">
        <v>166</v>
      </c>
      <c r="X37" s="15">
        <f>X36/X$54</f>
        <v>0.11952191235059761</v>
      </c>
      <c r="Y37" s="8" t="s">
        <v>174</v>
      </c>
      <c r="Z37" s="8" t="s">
        <v>149</v>
      </c>
      <c r="AA37" s="8" t="s">
        <v>186</v>
      </c>
      <c r="AB37" s="8" t="s">
        <v>192</v>
      </c>
      <c r="AC37" s="8" t="s">
        <v>175</v>
      </c>
      <c r="AD37" s="8" t="s">
        <v>307</v>
      </c>
      <c r="AE37" s="15">
        <f>AE36/AE$54</f>
        <v>0.1115</v>
      </c>
      <c r="AF37" s="8" t="s">
        <v>111</v>
      </c>
      <c r="AG37" s="8" t="s">
        <v>204</v>
      </c>
      <c r="AH37" s="8" t="s">
        <v>213</v>
      </c>
      <c r="AI37" s="15">
        <f>AI36/AI$54</f>
        <v>0.09826989619377163</v>
      </c>
      <c r="AJ37" s="8" t="s">
        <v>218</v>
      </c>
      <c r="AK37" s="8" t="s">
        <v>227</v>
      </c>
      <c r="AL37" s="15">
        <f>AL36/AL$54</f>
        <v>0.11245551601423487</v>
      </c>
      <c r="AM37" s="8" t="s">
        <v>234</v>
      </c>
      <c r="AN37" s="8" t="s">
        <v>241</v>
      </c>
      <c r="AO37" s="8" t="s">
        <v>246</v>
      </c>
      <c r="AP37" s="15">
        <f>AP36/AP$54</f>
        <v>0.1330827067669173</v>
      </c>
      <c r="AQ37" s="8" t="s">
        <v>254</v>
      </c>
      <c r="AR37" s="8" t="s">
        <v>260</v>
      </c>
      <c r="AS37" s="8" t="s">
        <v>268</v>
      </c>
      <c r="AT37" s="8" t="s">
        <v>275</v>
      </c>
      <c r="AU37" s="15">
        <f>AU36/AU$54</f>
        <v>0.07593123209169055</v>
      </c>
    </row>
    <row r="38" spans="2:47" ht="18">
      <c r="B38" s="24">
        <v>22</v>
      </c>
      <c r="C38" s="25" t="s">
        <v>33</v>
      </c>
      <c r="D38" s="8">
        <v>70</v>
      </c>
      <c r="E38" s="8">
        <v>4</v>
      </c>
      <c r="F38" s="8">
        <v>7</v>
      </c>
      <c r="G38" s="8">
        <v>3</v>
      </c>
      <c r="H38" s="8">
        <v>5</v>
      </c>
      <c r="I38" s="8">
        <v>6</v>
      </c>
      <c r="J38" s="8">
        <v>0</v>
      </c>
      <c r="K38" s="8">
        <v>5</v>
      </c>
      <c r="L38" s="8">
        <v>1</v>
      </c>
      <c r="M38" s="8">
        <v>1</v>
      </c>
      <c r="N38" s="8">
        <v>0</v>
      </c>
      <c r="O38" s="8">
        <v>1</v>
      </c>
      <c r="P38" s="13">
        <f>SUM(E38:O38)</f>
        <v>33</v>
      </c>
      <c r="Q38" s="8">
        <v>8</v>
      </c>
      <c r="R38" s="8">
        <v>0</v>
      </c>
      <c r="S38" s="8">
        <v>1</v>
      </c>
      <c r="T38" s="8">
        <v>4</v>
      </c>
      <c r="U38" s="13">
        <f>SUM(Q38:T38)</f>
        <v>13</v>
      </c>
      <c r="V38" s="8">
        <v>0</v>
      </c>
      <c r="W38" s="8">
        <v>0</v>
      </c>
      <c r="X38" s="13">
        <f>SUM(V38:W38)</f>
        <v>0</v>
      </c>
      <c r="Y38" s="8">
        <v>0</v>
      </c>
      <c r="Z38" s="8">
        <v>1</v>
      </c>
      <c r="AA38" s="8">
        <v>0</v>
      </c>
      <c r="AB38" s="8">
        <v>1</v>
      </c>
      <c r="AC38" s="8">
        <v>1</v>
      </c>
      <c r="AD38" s="8">
        <v>0</v>
      </c>
      <c r="AE38" s="13">
        <f>SUM(Y38:AD38)</f>
        <v>3</v>
      </c>
      <c r="AF38" s="8">
        <v>1</v>
      </c>
      <c r="AG38" s="8">
        <v>3</v>
      </c>
      <c r="AH38" s="8">
        <v>0</v>
      </c>
      <c r="AI38" s="13">
        <f>SUM(AF38:AH38)</f>
        <v>4</v>
      </c>
      <c r="AJ38" s="8">
        <v>2</v>
      </c>
      <c r="AK38" s="8">
        <v>0</v>
      </c>
      <c r="AL38" s="13">
        <f>SUM(AJ38:AK38)</f>
        <v>2</v>
      </c>
      <c r="AM38" s="8">
        <v>6</v>
      </c>
      <c r="AN38" s="8">
        <v>0</v>
      </c>
      <c r="AO38" s="8">
        <v>3</v>
      </c>
      <c r="AP38" s="13">
        <f>SUM(AM38:AO38)</f>
        <v>9</v>
      </c>
      <c r="AQ38" s="8">
        <v>1</v>
      </c>
      <c r="AR38" s="8">
        <v>2</v>
      </c>
      <c r="AS38" s="8">
        <v>3</v>
      </c>
      <c r="AT38" s="8">
        <v>0</v>
      </c>
      <c r="AU38" s="13">
        <f>SUM(AQ38:AT38)</f>
        <v>6</v>
      </c>
    </row>
    <row r="39" spans="2:47" ht="18">
      <c r="B39" s="24"/>
      <c r="C39" s="25"/>
      <c r="D39" s="8" t="s">
        <v>47</v>
      </c>
      <c r="E39" s="8" t="s">
        <v>47</v>
      </c>
      <c r="F39" s="8" t="s">
        <v>68</v>
      </c>
      <c r="G39" s="8" t="s">
        <v>77</v>
      </c>
      <c r="H39" s="8" t="s">
        <v>53</v>
      </c>
      <c r="I39" s="8" t="s">
        <v>282</v>
      </c>
      <c r="J39" s="8" t="s">
        <v>56</v>
      </c>
      <c r="K39" s="8" t="s">
        <v>96</v>
      </c>
      <c r="L39" s="8" t="s">
        <v>143</v>
      </c>
      <c r="M39" s="8" t="s">
        <v>150</v>
      </c>
      <c r="N39" s="8" t="s">
        <v>56</v>
      </c>
      <c r="O39" s="8" t="s">
        <v>90</v>
      </c>
      <c r="P39" s="15">
        <f>P38/P$54</f>
        <v>0.00389242745930644</v>
      </c>
      <c r="Q39" s="8" t="s">
        <v>110</v>
      </c>
      <c r="R39" s="8" t="s">
        <v>56</v>
      </c>
      <c r="S39" s="8" t="s">
        <v>127</v>
      </c>
      <c r="T39" s="8" t="s">
        <v>135</v>
      </c>
      <c r="U39" s="15">
        <f>U38/U$54</f>
        <v>0.004952380952380952</v>
      </c>
      <c r="V39" s="8" t="s">
        <v>56</v>
      </c>
      <c r="W39" s="8" t="s">
        <v>56</v>
      </c>
      <c r="X39" s="15">
        <f>X38/X$54</f>
        <v>0</v>
      </c>
      <c r="Y39" s="8" t="s">
        <v>56</v>
      </c>
      <c r="Z39" s="8" t="s">
        <v>167</v>
      </c>
      <c r="AA39" s="8" t="s">
        <v>56</v>
      </c>
      <c r="AB39" s="8" t="s">
        <v>193</v>
      </c>
      <c r="AC39" s="8" t="s">
        <v>299</v>
      </c>
      <c r="AD39" s="8" t="s">
        <v>56</v>
      </c>
      <c r="AE39" s="15">
        <f>AE38/AE$54</f>
        <v>0.0015</v>
      </c>
      <c r="AF39" s="8" t="s">
        <v>48</v>
      </c>
      <c r="AG39" s="8" t="s">
        <v>205</v>
      </c>
      <c r="AH39" s="8" t="s">
        <v>56</v>
      </c>
      <c r="AI39" s="15">
        <f>AI38/AI$54</f>
        <v>0.002768166089965398</v>
      </c>
      <c r="AJ39" s="8" t="s">
        <v>219</v>
      </c>
      <c r="AK39" s="8" t="s">
        <v>56</v>
      </c>
      <c r="AL39" s="15">
        <f>AL38/AL$54</f>
        <v>0.0014234875444839859</v>
      </c>
      <c r="AM39" s="8" t="s">
        <v>80</v>
      </c>
      <c r="AN39" s="8" t="s">
        <v>56</v>
      </c>
      <c r="AO39" s="8" t="s">
        <v>247</v>
      </c>
      <c r="AP39" s="15">
        <f>AP38/AP$54</f>
        <v>0.006766917293233083</v>
      </c>
      <c r="AQ39" s="8" t="s">
        <v>167</v>
      </c>
      <c r="AR39" s="8" t="s">
        <v>127</v>
      </c>
      <c r="AS39" s="8" t="s">
        <v>269</v>
      </c>
      <c r="AT39" s="8" t="s">
        <v>56</v>
      </c>
      <c r="AU39" s="15">
        <f>AU38/AU$54</f>
        <v>0.0028653295128939827</v>
      </c>
    </row>
    <row r="40" spans="2:47" ht="18">
      <c r="B40" s="24">
        <v>23</v>
      </c>
      <c r="C40" s="25" t="s">
        <v>34</v>
      </c>
      <c r="D40" s="8">
        <v>35</v>
      </c>
      <c r="E40" s="8">
        <v>2</v>
      </c>
      <c r="F40" s="8">
        <v>0</v>
      </c>
      <c r="G40" s="8">
        <v>1</v>
      </c>
      <c r="H40" s="8">
        <v>5</v>
      </c>
      <c r="I40" s="8">
        <v>0</v>
      </c>
      <c r="J40" s="8">
        <v>1</v>
      </c>
      <c r="K40" s="8">
        <v>0</v>
      </c>
      <c r="L40" s="8">
        <v>0</v>
      </c>
      <c r="M40" s="8">
        <v>0</v>
      </c>
      <c r="N40" s="8">
        <v>1</v>
      </c>
      <c r="O40" s="8">
        <v>1</v>
      </c>
      <c r="P40" s="13">
        <f>SUM(E40:O40)</f>
        <v>11</v>
      </c>
      <c r="Q40" s="8">
        <v>3</v>
      </c>
      <c r="R40" s="8">
        <v>2</v>
      </c>
      <c r="S40" s="8">
        <v>1</v>
      </c>
      <c r="T40" s="8">
        <v>1</v>
      </c>
      <c r="U40" s="13">
        <f>SUM(Q40:T40)</f>
        <v>7</v>
      </c>
      <c r="V40" s="8">
        <v>0</v>
      </c>
      <c r="W40" s="8">
        <v>1</v>
      </c>
      <c r="X40" s="13">
        <f>SUM(V40:W40)</f>
        <v>1</v>
      </c>
      <c r="Y40" s="8">
        <v>1</v>
      </c>
      <c r="Z40" s="8">
        <v>0</v>
      </c>
      <c r="AA40" s="8">
        <v>0</v>
      </c>
      <c r="AB40" s="8">
        <v>1</v>
      </c>
      <c r="AC40" s="8">
        <v>0</v>
      </c>
      <c r="AD40" s="8">
        <v>0</v>
      </c>
      <c r="AE40" s="13">
        <f>SUM(Y40:AD40)</f>
        <v>2</v>
      </c>
      <c r="AF40" s="8">
        <v>1</v>
      </c>
      <c r="AG40" s="8">
        <v>0</v>
      </c>
      <c r="AH40" s="8">
        <v>1</v>
      </c>
      <c r="AI40" s="13">
        <f>SUM(AF40:AH40)</f>
        <v>2</v>
      </c>
      <c r="AJ40" s="8">
        <v>0</v>
      </c>
      <c r="AK40" s="8">
        <v>1</v>
      </c>
      <c r="AL40" s="13">
        <f>SUM(AJ40:AK40)</f>
        <v>1</v>
      </c>
      <c r="AM40" s="8">
        <v>2</v>
      </c>
      <c r="AN40" s="8">
        <v>0</v>
      </c>
      <c r="AO40" s="8">
        <v>0</v>
      </c>
      <c r="AP40" s="13">
        <f>SUM(AM40:AO40)</f>
        <v>2</v>
      </c>
      <c r="AQ40" s="8">
        <v>4</v>
      </c>
      <c r="AR40" s="8">
        <v>0</v>
      </c>
      <c r="AS40" s="8">
        <v>4</v>
      </c>
      <c r="AT40" s="8">
        <v>1</v>
      </c>
      <c r="AU40" s="13">
        <f>SUM(AQ40:AT40)</f>
        <v>9</v>
      </c>
    </row>
    <row r="41" spans="2:47" ht="18">
      <c r="B41" s="24"/>
      <c r="C41" s="25"/>
      <c r="D41" s="8" t="s">
        <v>48</v>
      </c>
      <c r="E41" s="8" t="s">
        <v>48</v>
      </c>
      <c r="F41" s="8" t="s">
        <v>56</v>
      </c>
      <c r="G41" s="8" t="s">
        <v>45</v>
      </c>
      <c r="H41" s="8" t="s">
        <v>53</v>
      </c>
      <c r="I41" s="8" t="s">
        <v>56</v>
      </c>
      <c r="J41" s="8" t="s">
        <v>92</v>
      </c>
      <c r="K41" s="8" t="s">
        <v>56</v>
      </c>
      <c r="L41" s="8" t="s">
        <v>56</v>
      </c>
      <c r="M41" s="8" t="s">
        <v>56</v>
      </c>
      <c r="N41" s="8" t="s">
        <v>114</v>
      </c>
      <c r="O41" s="8" t="s">
        <v>90</v>
      </c>
      <c r="P41" s="15">
        <f>P40/P$54</f>
        <v>0.0012974758197688134</v>
      </c>
      <c r="Q41" s="8" t="s">
        <v>62</v>
      </c>
      <c r="R41" s="8" t="s">
        <v>119</v>
      </c>
      <c r="S41" s="8" t="s">
        <v>127</v>
      </c>
      <c r="T41" s="8" t="s">
        <v>133</v>
      </c>
      <c r="U41" s="15">
        <f>U40/U$54</f>
        <v>0.0026666666666666666</v>
      </c>
      <c r="V41" s="8" t="s">
        <v>56</v>
      </c>
      <c r="W41" s="8" t="s">
        <v>167</v>
      </c>
      <c r="X41" s="15">
        <f>X40/X$54</f>
        <v>0.00099601593625498</v>
      </c>
      <c r="Y41" s="8" t="s">
        <v>143</v>
      </c>
      <c r="Z41" s="8" t="s">
        <v>56</v>
      </c>
      <c r="AA41" s="8" t="s">
        <v>56</v>
      </c>
      <c r="AB41" s="8" t="s">
        <v>193</v>
      </c>
      <c r="AC41" s="8" t="s">
        <v>56</v>
      </c>
      <c r="AD41" s="8" t="s">
        <v>56</v>
      </c>
      <c r="AE41" s="15">
        <f>AE40/AE$54</f>
        <v>0.001</v>
      </c>
      <c r="AF41" s="8" t="s">
        <v>48</v>
      </c>
      <c r="AG41" s="8" t="s">
        <v>56</v>
      </c>
      <c r="AH41" s="8" t="s">
        <v>62</v>
      </c>
      <c r="AI41" s="15">
        <f>AI40/AI$54</f>
        <v>0.001384083044982699</v>
      </c>
      <c r="AJ41" s="8" t="s">
        <v>56</v>
      </c>
      <c r="AK41" s="8" t="s">
        <v>226</v>
      </c>
      <c r="AL41" s="15">
        <f>AL40/AL$54</f>
        <v>0.0007117437722419929</v>
      </c>
      <c r="AM41" s="8" t="s">
        <v>119</v>
      </c>
      <c r="AN41" s="8" t="s">
        <v>56</v>
      </c>
      <c r="AO41" s="8" t="s">
        <v>56</v>
      </c>
      <c r="AP41" s="15">
        <f>AP40/AP$54</f>
        <v>0.0015037593984962407</v>
      </c>
      <c r="AQ41" s="8" t="s">
        <v>85</v>
      </c>
      <c r="AR41" s="8" t="s">
        <v>56</v>
      </c>
      <c r="AS41" s="8" t="s">
        <v>212</v>
      </c>
      <c r="AT41" s="8" t="s">
        <v>276</v>
      </c>
      <c r="AU41" s="15">
        <f>AU40/AU$54</f>
        <v>0.004297994269340974</v>
      </c>
    </row>
    <row r="42" spans="2:47" ht="18">
      <c r="B42" s="24">
        <v>24</v>
      </c>
      <c r="C42" s="25" t="s">
        <v>35</v>
      </c>
      <c r="D42" s="8">
        <v>1585</v>
      </c>
      <c r="E42" s="8">
        <v>82</v>
      </c>
      <c r="F42" s="8">
        <v>100</v>
      </c>
      <c r="G42" s="8">
        <v>83</v>
      </c>
      <c r="H42" s="8">
        <v>100</v>
      </c>
      <c r="I42" s="8">
        <v>97</v>
      </c>
      <c r="J42" s="8">
        <v>5</v>
      </c>
      <c r="K42" s="8">
        <v>29</v>
      </c>
      <c r="L42" s="8">
        <v>14</v>
      </c>
      <c r="M42" s="8">
        <v>15</v>
      </c>
      <c r="N42" s="8">
        <v>20</v>
      </c>
      <c r="O42" s="8">
        <v>21</v>
      </c>
      <c r="P42" s="13">
        <f>SUM(E42:O42)</f>
        <v>566</v>
      </c>
      <c r="Q42" s="8">
        <v>113</v>
      </c>
      <c r="R42" s="8">
        <v>61</v>
      </c>
      <c r="S42" s="8">
        <v>25</v>
      </c>
      <c r="T42" s="8">
        <v>46</v>
      </c>
      <c r="U42" s="13">
        <f>SUM(Q42:T42)</f>
        <v>245</v>
      </c>
      <c r="V42" s="8">
        <v>36</v>
      </c>
      <c r="W42" s="8">
        <v>40</v>
      </c>
      <c r="X42" s="13">
        <f>SUM(V42:W42)</f>
        <v>76</v>
      </c>
      <c r="Y42" s="8">
        <v>40</v>
      </c>
      <c r="Z42" s="8">
        <v>50</v>
      </c>
      <c r="AA42" s="8">
        <v>13</v>
      </c>
      <c r="AB42" s="8">
        <v>38</v>
      </c>
      <c r="AC42" s="8">
        <v>13</v>
      </c>
      <c r="AD42" s="8">
        <v>3</v>
      </c>
      <c r="AE42" s="13">
        <f>SUM(Y42:AD42)</f>
        <v>157</v>
      </c>
      <c r="AF42" s="8">
        <v>51</v>
      </c>
      <c r="AG42" s="8">
        <v>41</v>
      </c>
      <c r="AH42" s="8">
        <v>27</v>
      </c>
      <c r="AI42" s="13">
        <f>SUM(AF42:AH42)</f>
        <v>119</v>
      </c>
      <c r="AJ42" s="8">
        <v>48</v>
      </c>
      <c r="AK42" s="8">
        <v>67</v>
      </c>
      <c r="AL42" s="13">
        <f>SUM(AJ42:AK42)</f>
        <v>115</v>
      </c>
      <c r="AM42" s="8">
        <v>60</v>
      </c>
      <c r="AN42" s="8">
        <v>42</v>
      </c>
      <c r="AO42" s="8">
        <v>59</v>
      </c>
      <c r="AP42" s="13">
        <f>SUM(AM42:AO42)</f>
        <v>161</v>
      </c>
      <c r="AQ42" s="8">
        <v>41</v>
      </c>
      <c r="AR42" s="8">
        <v>47</v>
      </c>
      <c r="AS42" s="8">
        <v>53</v>
      </c>
      <c r="AT42" s="8">
        <v>5</v>
      </c>
      <c r="AU42" s="13">
        <f>SUM(AQ42:AT42)</f>
        <v>146</v>
      </c>
    </row>
    <row r="43" spans="2:47" ht="18">
      <c r="B43" s="24"/>
      <c r="C43" s="25"/>
      <c r="D43" s="8" t="s">
        <v>49</v>
      </c>
      <c r="E43" s="8" t="s">
        <v>58</v>
      </c>
      <c r="F43" s="8" t="s">
        <v>69</v>
      </c>
      <c r="G43" s="8" t="s">
        <v>78</v>
      </c>
      <c r="H43" s="8" t="s">
        <v>87</v>
      </c>
      <c r="I43" s="8" t="s">
        <v>283</v>
      </c>
      <c r="J43" s="8" t="s">
        <v>94</v>
      </c>
      <c r="K43" s="8" t="s">
        <v>102</v>
      </c>
      <c r="L43" s="8" t="s">
        <v>144</v>
      </c>
      <c r="M43" s="8" t="s">
        <v>151</v>
      </c>
      <c r="N43" s="8" t="s">
        <v>290</v>
      </c>
      <c r="O43" s="8" t="s">
        <v>280</v>
      </c>
      <c r="P43" s="15">
        <f>P42/P$54</f>
        <v>0.06676102854446804</v>
      </c>
      <c r="Q43" s="8" t="s">
        <v>111</v>
      </c>
      <c r="R43" s="8" t="s">
        <v>120</v>
      </c>
      <c r="S43" s="8" t="s">
        <v>128</v>
      </c>
      <c r="T43" s="8" t="s">
        <v>136</v>
      </c>
      <c r="U43" s="15">
        <f>U42/U$54</f>
        <v>0.09333333333333334</v>
      </c>
      <c r="V43" s="8" t="s">
        <v>159</v>
      </c>
      <c r="W43" s="8" t="s">
        <v>168</v>
      </c>
      <c r="X43" s="15">
        <f>X42/X$54</f>
        <v>0.07569721115537849</v>
      </c>
      <c r="Y43" s="8" t="s">
        <v>175</v>
      </c>
      <c r="Z43" s="8" t="s">
        <v>181</v>
      </c>
      <c r="AA43" s="8" t="s">
        <v>188</v>
      </c>
      <c r="AB43" s="8" t="s">
        <v>192</v>
      </c>
      <c r="AC43" s="8" t="s">
        <v>300</v>
      </c>
      <c r="AD43" s="8" t="s">
        <v>305</v>
      </c>
      <c r="AE43" s="15">
        <f>AE42/AE$54</f>
        <v>0.0785</v>
      </c>
      <c r="AF43" s="8" t="s">
        <v>199</v>
      </c>
      <c r="AG43" s="8" t="s">
        <v>206</v>
      </c>
      <c r="AH43" s="8" t="s">
        <v>103</v>
      </c>
      <c r="AI43" s="15">
        <f>AI42/AI$54</f>
        <v>0.08235294117647059</v>
      </c>
      <c r="AJ43" s="8" t="s">
        <v>220</v>
      </c>
      <c r="AK43" s="8" t="s">
        <v>228</v>
      </c>
      <c r="AL43" s="15">
        <f>AL42/AL$54</f>
        <v>0.08185053380782918</v>
      </c>
      <c r="AM43" s="8" t="s">
        <v>235</v>
      </c>
      <c r="AN43" s="8" t="s">
        <v>242</v>
      </c>
      <c r="AO43" s="8" t="s">
        <v>248</v>
      </c>
      <c r="AP43" s="15">
        <f>AP42/AP$54</f>
        <v>0.12105263157894737</v>
      </c>
      <c r="AQ43" s="8" t="s">
        <v>255</v>
      </c>
      <c r="AR43" s="8" t="s">
        <v>261</v>
      </c>
      <c r="AS43" s="8" t="s">
        <v>270</v>
      </c>
      <c r="AT43" s="8" t="s">
        <v>277</v>
      </c>
      <c r="AU43" s="15">
        <f>AU42/AU$54</f>
        <v>0.06972301814708691</v>
      </c>
    </row>
    <row r="44" spans="2:47" ht="18">
      <c r="B44" s="24">
        <v>25</v>
      </c>
      <c r="C44" s="25" t="s">
        <v>36</v>
      </c>
      <c r="D44" s="8">
        <v>1359</v>
      </c>
      <c r="E44" s="8">
        <v>94</v>
      </c>
      <c r="F44" s="8">
        <v>117</v>
      </c>
      <c r="G44" s="8">
        <v>131</v>
      </c>
      <c r="H44" s="8">
        <v>102</v>
      </c>
      <c r="I44" s="8">
        <v>147</v>
      </c>
      <c r="J44" s="8">
        <v>9</v>
      </c>
      <c r="K44" s="8">
        <v>32</v>
      </c>
      <c r="L44" s="8">
        <v>16</v>
      </c>
      <c r="M44" s="8">
        <v>11</v>
      </c>
      <c r="N44" s="8">
        <v>12</v>
      </c>
      <c r="O44" s="8">
        <v>24</v>
      </c>
      <c r="P44" s="13">
        <f>SUM(E44:O44)</f>
        <v>695</v>
      </c>
      <c r="Q44" s="8">
        <v>75</v>
      </c>
      <c r="R44" s="8">
        <v>39</v>
      </c>
      <c r="S44" s="8">
        <v>10</v>
      </c>
      <c r="T44" s="8">
        <v>43</v>
      </c>
      <c r="U44" s="13">
        <f>SUM(Q44:T44)</f>
        <v>167</v>
      </c>
      <c r="V44" s="8">
        <v>27</v>
      </c>
      <c r="W44" s="8">
        <v>42</v>
      </c>
      <c r="X44" s="13">
        <f>SUM(V44:W44)</f>
        <v>69</v>
      </c>
      <c r="Y44" s="8">
        <v>35</v>
      </c>
      <c r="Z44" s="8">
        <v>33</v>
      </c>
      <c r="AA44" s="8">
        <v>13</v>
      </c>
      <c r="AB44" s="8">
        <v>17</v>
      </c>
      <c r="AC44" s="8">
        <v>7</v>
      </c>
      <c r="AD44" s="8">
        <v>3</v>
      </c>
      <c r="AE44" s="13">
        <f>SUM(Y44:AD44)</f>
        <v>108</v>
      </c>
      <c r="AF44" s="8">
        <v>20</v>
      </c>
      <c r="AG44" s="8">
        <v>33</v>
      </c>
      <c r="AH44" s="8">
        <v>14</v>
      </c>
      <c r="AI44" s="13">
        <f>SUM(AF44:AH44)</f>
        <v>67</v>
      </c>
      <c r="AJ44" s="8">
        <v>26</v>
      </c>
      <c r="AK44" s="8">
        <v>54</v>
      </c>
      <c r="AL44" s="13">
        <f>SUM(AJ44:AK44)</f>
        <v>80</v>
      </c>
      <c r="AM44" s="8">
        <v>33</v>
      </c>
      <c r="AN44" s="8">
        <v>10</v>
      </c>
      <c r="AO44" s="8">
        <v>17</v>
      </c>
      <c r="AP44" s="13">
        <f>SUM(AM44:AO44)</f>
        <v>60</v>
      </c>
      <c r="AQ44" s="8">
        <v>20</v>
      </c>
      <c r="AR44" s="8">
        <v>53</v>
      </c>
      <c r="AS44" s="8">
        <v>35</v>
      </c>
      <c r="AT44" s="8">
        <v>5</v>
      </c>
      <c r="AU44" s="13">
        <f>SUM(AQ44:AT44)</f>
        <v>113</v>
      </c>
    </row>
    <row r="45" spans="2:47" ht="18">
      <c r="B45" s="24"/>
      <c r="C45" s="25"/>
      <c r="D45" s="8" t="s">
        <v>50</v>
      </c>
      <c r="E45" s="8" t="s">
        <v>59</v>
      </c>
      <c r="F45" s="8" t="s">
        <v>70</v>
      </c>
      <c r="G45" s="8" t="s">
        <v>79</v>
      </c>
      <c r="H45" s="8" t="s">
        <v>88</v>
      </c>
      <c r="I45" s="8" t="s">
        <v>284</v>
      </c>
      <c r="J45" s="8" t="s">
        <v>95</v>
      </c>
      <c r="K45" s="8" t="s">
        <v>103</v>
      </c>
      <c r="L45" s="8" t="s">
        <v>145</v>
      </c>
      <c r="M45" s="8" t="s">
        <v>152</v>
      </c>
      <c r="N45" s="8" t="s">
        <v>291</v>
      </c>
      <c r="O45" s="8" t="s">
        <v>296</v>
      </c>
      <c r="P45" s="15">
        <f>P44/P$54</f>
        <v>0.08197688133993866</v>
      </c>
      <c r="Q45" s="8" t="s">
        <v>112</v>
      </c>
      <c r="R45" s="8" t="s">
        <v>121</v>
      </c>
      <c r="S45" s="8" t="s">
        <v>129</v>
      </c>
      <c r="T45" s="8" t="s">
        <v>137</v>
      </c>
      <c r="U45" s="15">
        <f>U44/U$54</f>
        <v>0.06361904761904762</v>
      </c>
      <c r="V45" s="8" t="s">
        <v>160</v>
      </c>
      <c r="W45" s="8" t="s">
        <v>169</v>
      </c>
      <c r="X45" s="15">
        <f>X44/X$54</f>
        <v>0.06872509960159362</v>
      </c>
      <c r="Y45" s="8" t="s">
        <v>176</v>
      </c>
      <c r="Z45" s="8" t="s">
        <v>182</v>
      </c>
      <c r="AA45" s="8" t="s">
        <v>188</v>
      </c>
      <c r="AB45" s="8" t="s">
        <v>194</v>
      </c>
      <c r="AC45" s="8" t="s">
        <v>301</v>
      </c>
      <c r="AD45" s="8" t="s">
        <v>305</v>
      </c>
      <c r="AE45" s="15">
        <f>AE44/AE$54</f>
        <v>0.054</v>
      </c>
      <c r="AF45" s="8" t="s">
        <v>200</v>
      </c>
      <c r="AG45" s="8" t="s">
        <v>204</v>
      </c>
      <c r="AH45" s="8" t="s">
        <v>214</v>
      </c>
      <c r="AI45" s="15">
        <f>AI44/AI$54</f>
        <v>0.04636678200692042</v>
      </c>
      <c r="AJ45" s="8" t="s">
        <v>221</v>
      </c>
      <c r="AK45" s="8" t="s">
        <v>229</v>
      </c>
      <c r="AL45" s="15">
        <f>AL44/AL$54</f>
        <v>0.05693950177935943</v>
      </c>
      <c r="AM45" s="8" t="s">
        <v>236</v>
      </c>
      <c r="AN45" s="8" t="s">
        <v>243</v>
      </c>
      <c r="AO45" s="8" t="s">
        <v>249</v>
      </c>
      <c r="AP45" s="15">
        <f>AP44/AP$54</f>
        <v>0.045112781954887216</v>
      </c>
      <c r="AQ45" s="8" t="s">
        <v>256</v>
      </c>
      <c r="AR45" s="8" t="s">
        <v>262</v>
      </c>
      <c r="AS45" s="8" t="s">
        <v>271</v>
      </c>
      <c r="AT45" s="8" t="s">
        <v>277</v>
      </c>
      <c r="AU45" s="15">
        <f>AU44/AU$54</f>
        <v>0.05396370582617001</v>
      </c>
    </row>
    <row r="46" spans="2:47" ht="18">
      <c r="B46" s="24">
        <v>26</v>
      </c>
      <c r="C46" s="25" t="s">
        <v>37</v>
      </c>
      <c r="D46" s="8">
        <v>147</v>
      </c>
      <c r="E46" s="8">
        <v>10</v>
      </c>
      <c r="F46" s="8">
        <v>9</v>
      </c>
      <c r="G46" s="8">
        <v>13</v>
      </c>
      <c r="H46" s="8">
        <v>8</v>
      </c>
      <c r="I46" s="8">
        <v>10</v>
      </c>
      <c r="J46" s="8">
        <v>2</v>
      </c>
      <c r="K46" s="8">
        <v>3</v>
      </c>
      <c r="L46" s="8">
        <v>2</v>
      </c>
      <c r="M46" s="8">
        <v>7</v>
      </c>
      <c r="N46" s="8">
        <v>2</v>
      </c>
      <c r="O46" s="8">
        <v>0</v>
      </c>
      <c r="P46" s="13">
        <f>SUM(E46:O46)</f>
        <v>66</v>
      </c>
      <c r="Q46" s="8">
        <v>1</v>
      </c>
      <c r="R46" s="8">
        <v>5</v>
      </c>
      <c r="S46" s="8">
        <v>2</v>
      </c>
      <c r="T46" s="8">
        <v>9</v>
      </c>
      <c r="U46" s="13">
        <f>SUM(Q46:T46)</f>
        <v>17</v>
      </c>
      <c r="V46" s="8">
        <v>4</v>
      </c>
      <c r="W46" s="8">
        <v>2</v>
      </c>
      <c r="X46" s="13">
        <f>SUM(V46:W46)</f>
        <v>6</v>
      </c>
      <c r="Y46" s="8">
        <v>2</v>
      </c>
      <c r="Z46" s="8">
        <v>5</v>
      </c>
      <c r="AA46" s="8">
        <v>1</v>
      </c>
      <c r="AB46" s="8">
        <v>1</v>
      </c>
      <c r="AC46" s="8">
        <v>2</v>
      </c>
      <c r="AD46" s="8">
        <v>1</v>
      </c>
      <c r="AE46" s="13">
        <f>SUM(Y46:AD46)</f>
        <v>12</v>
      </c>
      <c r="AF46" s="8">
        <v>5</v>
      </c>
      <c r="AG46" s="8">
        <v>6</v>
      </c>
      <c r="AH46" s="8">
        <v>2</v>
      </c>
      <c r="AI46" s="13">
        <f>SUM(AF46:AH46)</f>
        <v>13</v>
      </c>
      <c r="AJ46" s="8">
        <v>1</v>
      </c>
      <c r="AK46" s="8">
        <v>3</v>
      </c>
      <c r="AL46" s="13">
        <f>SUM(AJ46:AK46)</f>
        <v>4</v>
      </c>
      <c r="AM46" s="8">
        <v>13</v>
      </c>
      <c r="AN46" s="8">
        <v>1</v>
      </c>
      <c r="AO46" s="8">
        <v>3</v>
      </c>
      <c r="AP46" s="13">
        <f>SUM(AM46:AO46)</f>
        <v>17</v>
      </c>
      <c r="AQ46" s="8">
        <v>2</v>
      </c>
      <c r="AR46" s="8">
        <v>2</v>
      </c>
      <c r="AS46" s="8">
        <v>7</v>
      </c>
      <c r="AT46" s="8">
        <v>1</v>
      </c>
      <c r="AU46" s="13">
        <f>SUM(AQ46:AT46)</f>
        <v>12</v>
      </c>
    </row>
    <row r="47" spans="2:47" ht="18">
      <c r="B47" s="24"/>
      <c r="C47" s="25"/>
      <c r="D47" s="8" t="s">
        <v>51</v>
      </c>
      <c r="E47" s="8" t="s">
        <v>60</v>
      </c>
      <c r="F47" s="8" t="s">
        <v>71</v>
      </c>
      <c r="G47" s="8" t="s">
        <v>80</v>
      </c>
      <c r="H47" s="8" t="s">
        <v>68</v>
      </c>
      <c r="I47" s="8" t="s">
        <v>285</v>
      </c>
      <c r="J47" s="8" t="s">
        <v>96</v>
      </c>
      <c r="K47" s="8" t="s">
        <v>104</v>
      </c>
      <c r="L47" s="8" t="s">
        <v>65</v>
      </c>
      <c r="M47" s="8" t="s">
        <v>153</v>
      </c>
      <c r="N47" s="8" t="s">
        <v>60</v>
      </c>
      <c r="O47" s="8" t="s">
        <v>56</v>
      </c>
      <c r="P47" s="15">
        <f>P46/P$54</f>
        <v>0.00778485491861288</v>
      </c>
      <c r="Q47" s="8" t="s">
        <v>108</v>
      </c>
      <c r="R47" s="8" t="s">
        <v>85</v>
      </c>
      <c r="S47" s="8" t="s">
        <v>125</v>
      </c>
      <c r="T47" s="8" t="s">
        <v>138</v>
      </c>
      <c r="U47" s="15">
        <f>U46/U$54</f>
        <v>0.0064761904761904765</v>
      </c>
      <c r="V47" s="8" t="s">
        <v>161</v>
      </c>
      <c r="W47" s="8" t="s">
        <v>165</v>
      </c>
      <c r="X47" s="15">
        <f>X46/X$54</f>
        <v>0.00597609561752988</v>
      </c>
      <c r="Y47" s="8" t="s">
        <v>173</v>
      </c>
      <c r="Z47" s="8" t="s">
        <v>183</v>
      </c>
      <c r="AA47" s="8" t="s">
        <v>187</v>
      </c>
      <c r="AB47" s="8" t="s">
        <v>193</v>
      </c>
      <c r="AC47" s="8" t="s">
        <v>302</v>
      </c>
      <c r="AD47" s="8" t="s">
        <v>306</v>
      </c>
      <c r="AE47" s="15">
        <f>AE46/AE$54</f>
        <v>0.006</v>
      </c>
      <c r="AF47" s="8" t="s">
        <v>201</v>
      </c>
      <c r="AG47" s="8" t="s">
        <v>207</v>
      </c>
      <c r="AH47" s="8" t="s">
        <v>212</v>
      </c>
      <c r="AI47" s="15">
        <f>AI46/AI$54</f>
        <v>0.008996539792387544</v>
      </c>
      <c r="AJ47" s="8" t="s">
        <v>222</v>
      </c>
      <c r="AK47" s="8" t="s">
        <v>44</v>
      </c>
      <c r="AL47" s="15">
        <f>AL46/AL$54</f>
        <v>0.0028469750889679717</v>
      </c>
      <c r="AM47" s="8" t="s">
        <v>237</v>
      </c>
      <c r="AN47" s="8" t="s">
        <v>73</v>
      </c>
      <c r="AO47" s="8" t="s">
        <v>247</v>
      </c>
      <c r="AP47" s="15">
        <f>AP46/AP$54</f>
        <v>0.012781954887218045</v>
      </c>
      <c r="AQ47" s="8" t="s">
        <v>44</v>
      </c>
      <c r="AR47" s="8" t="s">
        <v>127</v>
      </c>
      <c r="AS47" s="8" t="s">
        <v>183</v>
      </c>
      <c r="AT47" s="8" t="s">
        <v>276</v>
      </c>
      <c r="AU47" s="15">
        <f>AU46/AU$54</f>
        <v>0.0057306590257879654</v>
      </c>
    </row>
    <row r="48" spans="2:47" ht="18">
      <c r="B48" s="24">
        <v>27</v>
      </c>
      <c r="C48" s="25" t="s">
        <v>38</v>
      </c>
      <c r="D48" s="8">
        <v>13041</v>
      </c>
      <c r="E48" s="8">
        <v>743</v>
      </c>
      <c r="F48" s="8">
        <v>748</v>
      </c>
      <c r="G48" s="8">
        <v>873</v>
      </c>
      <c r="H48" s="8">
        <v>916</v>
      </c>
      <c r="I48" s="8">
        <v>819</v>
      </c>
      <c r="J48" s="8">
        <v>119</v>
      </c>
      <c r="K48" s="8">
        <v>309</v>
      </c>
      <c r="L48" s="8">
        <v>164</v>
      </c>
      <c r="M48" s="8">
        <v>187</v>
      </c>
      <c r="N48" s="8">
        <v>171</v>
      </c>
      <c r="O48" s="8">
        <v>258</v>
      </c>
      <c r="P48" s="13">
        <f>SUM(E48:O48)</f>
        <v>5307</v>
      </c>
      <c r="Q48" s="8">
        <v>744</v>
      </c>
      <c r="R48" s="8">
        <v>428</v>
      </c>
      <c r="S48" s="8">
        <v>206</v>
      </c>
      <c r="T48" s="8">
        <v>235</v>
      </c>
      <c r="U48" s="13">
        <f>SUM(Q48:T48)</f>
        <v>1613</v>
      </c>
      <c r="V48" s="8">
        <v>325</v>
      </c>
      <c r="W48" s="8">
        <v>315</v>
      </c>
      <c r="X48" s="13">
        <f>SUM(V48:W48)</f>
        <v>640</v>
      </c>
      <c r="Y48" s="8">
        <v>211</v>
      </c>
      <c r="Z48" s="8">
        <v>340</v>
      </c>
      <c r="AA48" s="8">
        <v>250</v>
      </c>
      <c r="AB48" s="8">
        <v>302</v>
      </c>
      <c r="AC48" s="8">
        <v>179</v>
      </c>
      <c r="AD48" s="8">
        <v>63</v>
      </c>
      <c r="AE48" s="13">
        <f>SUM(Y48:AD48)</f>
        <v>1345</v>
      </c>
      <c r="AF48" s="8">
        <v>429</v>
      </c>
      <c r="AG48" s="8">
        <v>347</v>
      </c>
      <c r="AH48" s="8">
        <v>252</v>
      </c>
      <c r="AI48" s="13">
        <f>SUM(AF48:AH48)</f>
        <v>1028</v>
      </c>
      <c r="AJ48" s="8">
        <v>444</v>
      </c>
      <c r="AK48" s="8">
        <v>514</v>
      </c>
      <c r="AL48" s="13">
        <f>SUM(AJ48:AK48)</f>
        <v>958</v>
      </c>
      <c r="AM48" s="8">
        <v>404</v>
      </c>
      <c r="AN48" s="8">
        <v>149</v>
      </c>
      <c r="AO48" s="8">
        <v>266</v>
      </c>
      <c r="AP48" s="13">
        <f>SUM(AM48:AO48)</f>
        <v>819</v>
      </c>
      <c r="AQ48" s="8">
        <v>327</v>
      </c>
      <c r="AR48" s="8">
        <v>446</v>
      </c>
      <c r="AS48" s="8">
        <v>446</v>
      </c>
      <c r="AT48" s="8">
        <v>112</v>
      </c>
      <c r="AU48" s="13">
        <f>SUM(AQ48:AT48)</f>
        <v>1331</v>
      </c>
    </row>
    <row r="49" spans="2:47" ht="18">
      <c r="B49" s="24"/>
      <c r="C49" s="25"/>
      <c r="D49" s="8" t="s">
        <v>52</v>
      </c>
      <c r="E49" s="8" t="s">
        <v>61</v>
      </c>
      <c r="F49" s="8" t="s">
        <v>72</v>
      </c>
      <c r="G49" s="8" t="s">
        <v>81</v>
      </c>
      <c r="H49" s="8" t="s">
        <v>89</v>
      </c>
      <c r="I49" s="8" t="s">
        <v>286</v>
      </c>
      <c r="J49" s="8" t="s">
        <v>97</v>
      </c>
      <c r="K49" s="8" t="s">
        <v>105</v>
      </c>
      <c r="L49" s="8" t="s">
        <v>146</v>
      </c>
      <c r="M49" s="8" t="s">
        <v>154</v>
      </c>
      <c r="N49" s="8" t="s">
        <v>292</v>
      </c>
      <c r="O49" s="8" t="s">
        <v>297</v>
      </c>
      <c r="P49" s="15">
        <f>P48/P$54</f>
        <v>0.6259731068648267</v>
      </c>
      <c r="Q49" s="8" t="s">
        <v>113</v>
      </c>
      <c r="R49" s="8" t="s">
        <v>122</v>
      </c>
      <c r="S49" s="8" t="s">
        <v>130</v>
      </c>
      <c r="T49" s="8" t="s">
        <v>139</v>
      </c>
      <c r="U49" s="15">
        <f>U48/U$54</f>
        <v>0.6144761904761905</v>
      </c>
      <c r="V49" s="8" t="s">
        <v>162</v>
      </c>
      <c r="W49" s="8" t="s">
        <v>170</v>
      </c>
      <c r="X49" s="15">
        <f>X48/X$54</f>
        <v>0.6374501992031872</v>
      </c>
      <c r="Y49" s="8" t="s">
        <v>177</v>
      </c>
      <c r="Z49" s="8" t="s">
        <v>184</v>
      </c>
      <c r="AA49" s="8" t="s">
        <v>189</v>
      </c>
      <c r="AB49" s="8" t="s">
        <v>195</v>
      </c>
      <c r="AC49" s="8" t="s">
        <v>303</v>
      </c>
      <c r="AD49" s="8" t="s">
        <v>308</v>
      </c>
      <c r="AE49" s="15">
        <f>AE48/AE$54</f>
        <v>0.6725</v>
      </c>
      <c r="AF49" s="8" t="s">
        <v>202</v>
      </c>
      <c r="AG49" s="8" t="s">
        <v>208</v>
      </c>
      <c r="AH49" s="8" t="s">
        <v>215</v>
      </c>
      <c r="AI49" s="15">
        <f>AI48/AI$54</f>
        <v>0.7114186851211073</v>
      </c>
      <c r="AJ49" s="8" t="s">
        <v>223</v>
      </c>
      <c r="AK49" s="8" t="s">
        <v>230</v>
      </c>
      <c r="AL49" s="15">
        <f>AL48/AL$54</f>
        <v>0.6818505338078292</v>
      </c>
      <c r="AM49" s="8" t="s">
        <v>238</v>
      </c>
      <c r="AN49" s="8" t="s">
        <v>244</v>
      </c>
      <c r="AO49" s="8" t="s">
        <v>250</v>
      </c>
      <c r="AP49" s="15">
        <f>AP48/AP$54</f>
        <v>0.6157894736842106</v>
      </c>
      <c r="AQ49" s="8" t="s">
        <v>257</v>
      </c>
      <c r="AR49" s="8" t="s">
        <v>263</v>
      </c>
      <c r="AS49" s="8" t="s">
        <v>272</v>
      </c>
      <c r="AT49" s="8" t="s">
        <v>278</v>
      </c>
      <c r="AU49" s="15">
        <f>AU48/AU$54</f>
        <v>0.6356255969436485</v>
      </c>
    </row>
    <row r="50" spans="2:47" ht="18">
      <c r="B50" s="24">
        <v>28</v>
      </c>
      <c r="C50" s="25" t="s">
        <v>39</v>
      </c>
      <c r="D50" s="8">
        <v>74</v>
      </c>
      <c r="E50" s="8">
        <v>3</v>
      </c>
      <c r="F50" s="8">
        <v>5</v>
      </c>
      <c r="G50" s="8">
        <v>5</v>
      </c>
      <c r="H50" s="8">
        <v>4</v>
      </c>
      <c r="I50" s="8">
        <v>10</v>
      </c>
      <c r="J50" s="8">
        <v>1</v>
      </c>
      <c r="K50" s="8">
        <v>1</v>
      </c>
      <c r="L50" s="8">
        <v>2</v>
      </c>
      <c r="M50" s="8">
        <v>5</v>
      </c>
      <c r="N50" s="8">
        <v>0</v>
      </c>
      <c r="O50" s="8">
        <v>2</v>
      </c>
      <c r="P50" s="13">
        <f>SUM(E50:O50)</f>
        <v>38</v>
      </c>
      <c r="Q50" s="8">
        <v>5</v>
      </c>
      <c r="R50" s="8">
        <v>2</v>
      </c>
      <c r="S50" s="8">
        <v>2</v>
      </c>
      <c r="T50" s="8">
        <v>1</v>
      </c>
      <c r="U50" s="13">
        <f>SUM(Q50:T50)</f>
        <v>10</v>
      </c>
      <c r="V50" s="8">
        <v>1</v>
      </c>
      <c r="W50" s="8">
        <v>1</v>
      </c>
      <c r="X50" s="13">
        <f>SUM(V50:W50)</f>
        <v>2</v>
      </c>
      <c r="Y50" s="8">
        <v>1</v>
      </c>
      <c r="Z50" s="8">
        <v>1</v>
      </c>
      <c r="AA50" s="8">
        <v>0</v>
      </c>
      <c r="AB50" s="8">
        <v>2</v>
      </c>
      <c r="AC50" s="8">
        <v>1</v>
      </c>
      <c r="AD50" s="8">
        <v>0</v>
      </c>
      <c r="AE50" s="13">
        <f>SUM(Y50:AD50)</f>
        <v>5</v>
      </c>
      <c r="AF50" s="8">
        <v>2</v>
      </c>
      <c r="AG50" s="8">
        <v>1</v>
      </c>
      <c r="AH50" s="8">
        <v>2</v>
      </c>
      <c r="AI50" s="13">
        <f>SUM(AF50:AH50)</f>
        <v>5</v>
      </c>
      <c r="AJ50" s="8">
        <v>2</v>
      </c>
      <c r="AK50" s="8">
        <v>2</v>
      </c>
      <c r="AL50" s="13">
        <f>SUM(AJ50:AK50)</f>
        <v>4</v>
      </c>
      <c r="AM50" s="8">
        <v>1</v>
      </c>
      <c r="AN50" s="8">
        <v>1</v>
      </c>
      <c r="AO50" s="8">
        <v>1</v>
      </c>
      <c r="AP50" s="13">
        <f>SUM(AM50:AO50)</f>
        <v>3</v>
      </c>
      <c r="AQ50" s="8">
        <v>1</v>
      </c>
      <c r="AR50" s="8">
        <v>5</v>
      </c>
      <c r="AS50" s="8">
        <v>1</v>
      </c>
      <c r="AT50" s="8">
        <v>0</v>
      </c>
      <c r="AU50" s="13">
        <f>SUM(AQ50:AT50)</f>
        <v>7</v>
      </c>
    </row>
    <row r="51" spans="2:47" ht="18">
      <c r="B51" s="24"/>
      <c r="C51" s="25"/>
      <c r="D51" s="8" t="s">
        <v>53</v>
      </c>
      <c r="E51" s="8" t="s">
        <v>62</v>
      </c>
      <c r="F51" s="8" t="s">
        <v>73</v>
      </c>
      <c r="G51" s="8" t="s">
        <v>53</v>
      </c>
      <c r="H51" s="8" t="s">
        <v>90</v>
      </c>
      <c r="I51" s="8" t="s">
        <v>285</v>
      </c>
      <c r="J51" s="8" t="s">
        <v>92</v>
      </c>
      <c r="K51" s="8" t="s">
        <v>100</v>
      </c>
      <c r="L51" s="8" t="s">
        <v>65</v>
      </c>
      <c r="M51" s="8" t="s">
        <v>155</v>
      </c>
      <c r="N51" s="8" t="s">
        <v>56</v>
      </c>
      <c r="O51" s="8" t="s">
        <v>92</v>
      </c>
      <c r="P51" s="15">
        <f>P50/P$54</f>
        <v>0.004482189195564991</v>
      </c>
      <c r="Q51" s="8" t="s">
        <v>114</v>
      </c>
      <c r="R51" s="8" t="s">
        <v>119</v>
      </c>
      <c r="S51" s="8" t="s">
        <v>125</v>
      </c>
      <c r="T51" s="8" t="s">
        <v>133</v>
      </c>
      <c r="U51" s="15">
        <f>U50/U$54</f>
        <v>0.0038095238095238095</v>
      </c>
      <c r="V51" s="8" t="s">
        <v>77</v>
      </c>
      <c r="W51" s="8" t="s">
        <v>167</v>
      </c>
      <c r="X51" s="15">
        <f>X50/X$54</f>
        <v>0.00199203187250996</v>
      </c>
      <c r="Y51" s="8" t="s">
        <v>143</v>
      </c>
      <c r="Z51" s="8" t="s">
        <v>167</v>
      </c>
      <c r="AA51" s="8" t="s">
        <v>56</v>
      </c>
      <c r="AB51" s="8" t="s">
        <v>117</v>
      </c>
      <c r="AC51" s="8" t="s">
        <v>299</v>
      </c>
      <c r="AD51" s="8" t="s">
        <v>56</v>
      </c>
      <c r="AE51" s="15">
        <f>AE50/AE$54</f>
        <v>0.0025</v>
      </c>
      <c r="AF51" s="8" t="s">
        <v>47</v>
      </c>
      <c r="AG51" s="8" t="s">
        <v>77</v>
      </c>
      <c r="AH51" s="8" t="s">
        <v>212</v>
      </c>
      <c r="AI51" s="15">
        <f>AI50/AI$54</f>
        <v>0.0034602076124567475</v>
      </c>
      <c r="AJ51" s="8" t="s">
        <v>219</v>
      </c>
      <c r="AK51" s="8" t="s">
        <v>62</v>
      </c>
      <c r="AL51" s="15">
        <f>AL50/AL$54</f>
        <v>0.0028469750889679717</v>
      </c>
      <c r="AM51" s="8" t="s">
        <v>233</v>
      </c>
      <c r="AN51" s="8" t="s">
        <v>73</v>
      </c>
      <c r="AO51" s="8" t="s">
        <v>251</v>
      </c>
      <c r="AP51" s="15">
        <f>AP50/AP$54</f>
        <v>0.002255639097744361</v>
      </c>
      <c r="AQ51" s="8" t="s">
        <v>167</v>
      </c>
      <c r="AR51" s="8" t="s">
        <v>264</v>
      </c>
      <c r="AS51" s="8" t="s">
        <v>226</v>
      </c>
      <c r="AT51" s="8" t="s">
        <v>56</v>
      </c>
      <c r="AU51" s="15">
        <f>AU50/AU$54</f>
        <v>0.0033428844317096467</v>
      </c>
    </row>
    <row r="52" spans="2:47" ht="18">
      <c r="B52" s="6"/>
      <c r="C52" s="10" t="s">
        <v>40</v>
      </c>
      <c r="D52" s="8">
        <v>20383</v>
      </c>
      <c r="E52" s="10">
        <v>1173</v>
      </c>
      <c r="F52" s="10">
        <v>1233</v>
      </c>
      <c r="G52" s="10">
        <v>1406</v>
      </c>
      <c r="H52" s="10">
        <v>1406</v>
      </c>
      <c r="I52" s="10">
        <v>1345</v>
      </c>
      <c r="J52" s="10">
        <v>180</v>
      </c>
      <c r="K52" s="10">
        <v>450</v>
      </c>
      <c r="L52" s="10">
        <v>408</v>
      </c>
      <c r="M52" s="10">
        <v>286</v>
      </c>
      <c r="N52" s="10">
        <v>234</v>
      </c>
      <c r="O52" s="10">
        <v>358</v>
      </c>
      <c r="P52" s="13">
        <f>SUM(E52:O52)</f>
        <v>8479</v>
      </c>
      <c r="Q52" s="10">
        <v>1150</v>
      </c>
      <c r="R52" s="10">
        <v>641</v>
      </c>
      <c r="S52" s="10">
        <v>332</v>
      </c>
      <c r="T52" s="10">
        <v>502</v>
      </c>
      <c r="U52" s="13">
        <f>SUM(Q52:T52)</f>
        <v>2625</v>
      </c>
      <c r="V52" s="10">
        <v>483</v>
      </c>
      <c r="W52" s="10">
        <v>521</v>
      </c>
      <c r="X52" s="13">
        <f>SUM(V52:W52)</f>
        <v>1004</v>
      </c>
      <c r="Y52" s="10">
        <v>395</v>
      </c>
      <c r="Z52" s="10">
        <v>538</v>
      </c>
      <c r="AA52" s="10">
        <v>339</v>
      </c>
      <c r="AB52" s="10">
        <v>422</v>
      </c>
      <c r="AC52" s="10">
        <v>227</v>
      </c>
      <c r="AD52" s="10">
        <v>79</v>
      </c>
      <c r="AE52" s="13">
        <f>SUM(Y52:AD52)</f>
        <v>2000</v>
      </c>
      <c r="AF52" s="10">
        <v>581</v>
      </c>
      <c r="AG52" s="10">
        <v>485</v>
      </c>
      <c r="AH52" s="10">
        <v>380</v>
      </c>
      <c r="AI52" s="13">
        <f>SUM(AF52:AH52)</f>
        <v>1446</v>
      </c>
      <c r="AJ52" s="10">
        <v>628</v>
      </c>
      <c r="AK52" s="10">
        <v>777</v>
      </c>
      <c r="AL52" s="13">
        <f>SUM(AJ52:AK52)</f>
        <v>1405</v>
      </c>
      <c r="AM52" s="10">
        <v>654</v>
      </c>
      <c r="AN52" s="10">
        <v>244</v>
      </c>
      <c r="AO52" s="10">
        <v>432</v>
      </c>
      <c r="AP52" s="13">
        <f>SUM(AM52:AO52)</f>
        <v>1330</v>
      </c>
      <c r="AQ52" s="10">
        <v>516</v>
      </c>
      <c r="AR52" s="10">
        <v>659</v>
      </c>
      <c r="AS52" s="10">
        <v>754</v>
      </c>
      <c r="AT52" s="10">
        <v>165</v>
      </c>
      <c r="AU52" s="13">
        <f>SUM(AQ52:AT52)</f>
        <v>2094</v>
      </c>
    </row>
    <row r="53" spans="2:47" ht="18">
      <c r="B53" s="9"/>
      <c r="C53" s="9"/>
      <c r="D53" s="8" t="s">
        <v>41</v>
      </c>
      <c r="E53" s="10" t="s">
        <v>54</v>
      </c>
      <c r="F53" s="10" t="s">
        <v>63</v>
      </c>
      <c r="G53" s="10" t="s">
        <v>74</v>
      </c>
      <c r="H53" s="10" t="s">
        <v>82</v>
      </c>
      <c r="I53" s="10" t="s">
        <v>279</v>
      </c>
      <c r="J53" s="10" t="s">
        <v>91</v>
      </c>
      <c r="K53" s="10" t="s">
        <v>98</v>
      </c>
      <c r="L53" s="10" t="s">
        <v>140</v>
      </c>
      <c r="M53" s="10" t="s">
        <v>147</v>
      </c>
      <c r="N53" s="10" t="s">
        <v>287</v>
      </c>
      <c r="O53" s="10" t="s">
        <v>293</v>
      </c>
      <c r="P53" s="15">
        <f>P52/P$10</f>
        <v>0.5428992188500448</v>
      </c>
      <c r="Q53" s="10" t="s">
        <v>106</v>
      </c>
      <c r="R53" s="10" t="s">
        <v>115</v>
      </c>
      <c r="S53" s="10" t="s">
        <v>123</v>
      </c>
      <c r="T53" s="10" t="s">
        <v>131</v>
      </c>
      <c r="U53" s="15">
        <f>U52/U$10</f>
        <v>0.5602988260405549</v>
      </c>
      <c r="V53" s="10" t="s">
        <v>156</v>
      </c>
      <c r="W53" s="10" t="s">
        <v>163</v>
      </c>
      <c r="X53" s="15">
        <f>X52/X$10</f>
        <v>0.5756880733944955</v>
      </c>
      <c r="Y53" s="10" t="s">
        <v>171</v>
      </c>
      <c r="Z53" s="10" t="s">
        <v>178</v>
      </c>
      <c r="AA53" s="10" t="s">
        <v>185</v>
      </c>
      <c r="AB53" s="10" t="s">
        <v>190</v>
      </c>
      <c r="AC53" s="10" t="s">
        <v>298</v>
      </c>
      <c r="AD53" s="10" t="s">
        <v>304</v>
      </c>
      <c r="AE53" s="15">
        <f>AE52/AE$10</f>
        <v>0.5851375073142189</v>
      </c>
      <c r="AF53" s="10" t="s">
        <v>196</v>
      </c>
      <c r="AG53" s="10" t="s">
        <v>203</v>
      </c>
      <c r="AH53" s="10" t="s">
        <v>209</v>
      </c>
      <c r="AI53" s="15">
        <f>AI52/AI$10</f>
        <v>0.4870326709329741</v>
      </c>
      <c r="AJ53" s="10" t="s">
        <v>216</v>
      </c>
      <c r="AK53" s="10" t="s">
        <v>224</v>
      </c>
      <c r="AL53" s="15">
        <f>AL52/AL$10</f>
        <v>0.5737035524703961</v>
      </c>
      <c r="AM53" s="10" t="s">
        <v>106</v>
      </c>
      <c r="AN53" s="10" t="s">
        <v>239</v>
      </c>
      <c r="AO53" s="10" t="s">
        <v>245</v>
      </c>
      <c r="AP53" s="15">
        <f>AP52/AP$10</f>
        <v>0.5835892935498025</v>
      </c>
      <c r="AQ53" s="10" t="s">
        <v>252</v>
      </c>
      <c r="AR53" s="10" t="s">
        <v>258</v>
      </c>
      <c r="AS53" s="10" t="s">
        <v>265</v>
      </c>
      <c r="AT53" s="10" t="s">
        <v>273</v>
      </c>
      <c r="AU53" s="15">
        <f>AU52/AU$10</f>
        <v>0.6297744360902255</v>
      </c>
    </row>
    <row r="54" spans="2:47" ht="18">
      <c r="B54" s="9"/>
      <c r="C54" s="10" t="s">
        <v>42</v>
      </c>
      <c r="D54" s="8">
        <v>20381</v>
      </c>
      <c r="E54" s="8">
        <v>1173</v>
      </c>
      <c r="F54" s="8">
        <v>1233</v>
      </c>
      <c r="G54" s="8">
        <v>1406</v>
      </c>
      <c r="H54" s="8">
        <v>1405</v>
      </c>
      <c r="I54" s="8">
        <v>1345</v>
      </c>
      <c r="J54" s="8">
        <v>180</v>
      </c>
      <c r="K54" s="8">
        <v>450</v>
      </c>
      <c r="L54" s="8">
        <v>408</v>
      </c>
      <c r="M54" s="8">
        <v>286</v>
      </c>
      <c r="N54" s="8">
        <v>234</v>
      </c>
      <c r="O54" s="8">
        <v>358</v>
      </c>
      <c r="P54" s="13">
        <f>SUM(E54:O54)</f>
        <v>8478</v>
      </c>
      <c r="Q54" s="8">
        <v>1150</v>
      </c>
      <c r="R54" s="8">
        <v>641</v>
      </c>
      <c r="S54" s="8">
        <v>332</v>
      </c>
      <c r="T54" s="8">
        <v>502</v>
      </c>
      <c r="U54" s="13">
        <f>SUM(Q54:T54)</f>
        <v>2625</v>
      </c>
      <c r="V54" s="8">
        <v>483</v>
      </c>
      <c r="W54" s="8">
        <v>521</v>
      </c>
      <c r="X54" s="13">
        <f>SUM(V54:W54)</f>
        <v>1004</v>
      </c>
      <c r="Y54" s="8">
        <v>395</v>
      </c>
      <c r="Z54" s="8">
        <v>538</v>
      </c>
      <c r="AA54" s="8">
        <v>339</v>
      </c>
      <c r="AB54" s="8">
        <v>422</v>
      </c>
      <c r="AC54" s="8">
        <v>227</v>
      </c>
      <c r="AD54" s="8">
        <v>79</v>
      </c>
      <c r="AE54" s="13">
        <f>SUM(Y54:AD54)</f>
        <v>2000</v>
      </c>
      <c r="AF54" s="8">
        <v>580</v>
      </c>
      <c r="AG54" s="8">
        <v>485</v>
      </c>
      <c r="AH54" s="8">
        <v>380</v>
      </c>
      <c r="AI54" s="13">
        <f>SUM(AF54:AH54)</f>
        <v>1445</v>
      </c>
      <c r="AJ54" s="8">
        <v>628</v>
      </c>
      <c r="AK54" s="8">
        <v>777</v>
      </c>
      <c r="AL54" s="13">
        <f>SUM(AJ54:AK54)</f>
        <v>1405</v>
      </c>
      <c r="AM54" s="8">
        <v>654</v>
      </c>
      <c r="AN54" s="8">
        <v>244</v>
      </c>
      <c r="AO54" s="8">
        <v>432</v>
      </c>
      <c r="AP54" s="13">
        <f>SUM(AM54:AO54)</f>
        <v>1330</v>
      </c>
      <c r="AQ54" s="8">
        <v>516</v>
      </c>
      <c r="AR54" s="8">
        <v>659</v>
      </c>
      <c r="AS54" s="8">
        <v>754</v>
      </c>
      <c r="AT54" s="8">
        <v>165</v>
      </c>
      <c r="AU54" s="13">
        <f>SUM(AQ54:AT54)</f>
        <v>2094</v>
      </c>
    </row>
    <row r="55" spans="2:47" ht="18">
      <c r="B55" s="9"/>
      <c r="C55" s="9"/>
      <c r="D55" s="8" t="s">
        <v>41</v>
      </c>
      <c r="E55" s="8" t="s">
        <v>54</v>
      </c>
      <c r="F55" s="8" t="s">
        <v>63</v>
      </c>
      <c r="G55" s="8" t="s">
        <v>74</v>
      </c>
      <c r="H55" s="8" t="s">
        <v>83</v>
      </c>
      <c r="I55" s="8" t="s">
        <v>279</v>
      </c>
      <c r="J55" s="8" t="s">
        <v>91</v>
      </c>
      <c r="K55" s="8" t="s">
        <v>98</v>
      </c>
      <c r="L55" s="8" t="s">
        <v>140</v>
      </c>
      <c r="M55" s="8" t="s">
        <v>147</v>
      </c>
      <c r="N55" s="8" t="s">
        <v>287</v>
      </c>
      <c r="O55" s="8" t="s">
        <v>293</v>
      </c>
      <c r="P55" s="15">
        <f>P54/P$10</f>
        <v>0.542835190165194</v>
      </c>
      <c r="Q55" s="8" t="s">
        <v>106</v>
      </c>
      <c r="R55" s="8" t="s">
        <v>115</v>
      </c>
      <c r="S55" s="8" t="s">
        <v>123</v>
      </c>
      <c r="T55" s="8" t="s">
        <v>131</v>
      </c>
      <c r="U55" s="15">
        <f>U54/U$10</f>
        <v>0.5602988260405549</v>
      </c>
      <c r="V55" s="8" t="s">
        <v>156</v>
      </c>
      <c r="W55" s="8" t="s">
        <v>163</v>
      </c>
      <c r="X55" s="15">
        <f>X54/X$10</f>
        <v>0.5756880733944955</v>
      </c>
      <c r="Y55" s="8" t="s">
        <v>171</v>
      </c>
      <c r="Z55" s="8" t="s">
        <v>178</v>
      </c>
      <c r="AA55" s="8" t="s">
        <v>185</v>
      </c>
      <c r="AB55" s="8" t="s">
        <v>190</v>
      </c>
      <c r="AC55" s="8" t="s">
        <v>298</v>
      </c>
      <c r="AD55" s="8" t="s">
        <v>304</v>
      </c>
      <c r="AE55" s="15">
        <f>AE54/AE$10</f>
        <v>0.5851375073142189</v>
      </c>
      <c r="AF55" s="8" t="s">
        <v>197</v>
      </c>
      <c r="AG55" s="8" t="s">
        <v>203</v>
      </c>
      <c r="AH55" s="8" t="s">
        <v>209</v>
      </c>
      <c r="AI55" s="15">
        <f>AI54/AI$10</f>
        <v>0.4866958571909734</v>
      </c>
      <c r="AJ55" s="8" t="s">
        <v>216</v>
      </c>
      <c r="AK55" s="8" t="s">
        <v>224</v>
      </c>
      <c r="AL55" s="15">
        <f>AL54/AL$10</f>
        <v>0.5737035524703961</v>
      </c>
      <c r="AM55" s="8" t="s">
        <v>106</v>
      </c>
      <c r="AN55" s="8" t="s">
        <v>239</v>
      </c>
      <c r="AO55" s="8" t="s">
        <v>245</v>
      </c>
      <c r="AP55" s="15">
        <f>AP54/AP$10</f>
        <v>0.5835892935498025</v>
      </c>
      <c r="AQ55" s="8" t="s">
        <v>252</v>
      </c>
      <c r="AR55" s="8" t="s">
        <v>258</v>
      </c>
      <c r="AS55" s="8" t="s">
        <v>265</v>
      </c>
      <c r="AT55" s="8" t="s">
        <v>273</v>
      </c>
      <c r="AU55" s="15">
        <f>AU54/AU$10</f>
        <v>0.6297744360902255</v>
      </c>
    </row>
    <row r="56" spans="4:47" ht="18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4"/>
      <c r="Q56" s="2"/>
      <c r="R56" s="2"/>
      <c r="S56" s="2"/>
      <c r="T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</sheetData>
  <sheetProtection/>
  <mergeCells count="38">
    <mergeCell ref="B50:B51"/>
    <mergeCell ref="C50:C51"/>
    <mergeCell ref="B6:D6"/>
    <mergeCell ref="B46:B47"/>
    <mergeCell ref="C46:C47"/>
    <mergeCell ref="B48:B49"/>
    <mergeCell ref="C48:C49"/>
    <mergeCell ref="B42:B43"/>
    <mergeCell ref="C42:C43"/>
    <mergeCell ref="B34:B35"/>
    <mergeCell ref="C34:C35"/>
    <mergeCell ref="B36:B37"/>
    <mergeCell ref="C36:C37"/>
    <mergeCell ref="B44:B45"/>
    <mergeCell ref="C44:C45"/>
    <mergeCell ref="B38:B39"/>
    <mergeCell ref="C38:C39"/>
    <mergeCell ref="B40:B41"/>
    <mergeCell ref="C40:C41"/>
    <mergeCell ref="C29:D29"/>
    <mergeCell ref="P8:P9"/>
    <mergeCell ref="B30:B31"/>
    <mergeCell ref="C30:C31"/>
    <mergeCell ref="B32:B33"/>
    <mergeCell ref="C32:C33"/>
    <mergeCell ref="B1:E1"/>
    <mergeCell ref="B2:E2"/>
    <mergeCell ref="B4:D4"/>
    <mergeCell ref="B5:D5"/>
    <mergeCell ref="B8:C9"/>
    <mergeCell ref="D8:D9"/>
    <mergeCell ref="AL8:AL9"/>
    <mergeCell ref="AP8:AP9"/>
    <mergeCell ref="AU8:AU9"/>
    <mergeCell ref="U8:U9"/>
    <mergeCell ref="X8:X9"/>
    <mergeCell ref="AE8:AE9"/>
    <mergeCell ref="AI8:AI9"/>
  </mergeCells>
  <printOptions/>
  <pageMargins left="0.52" right="0.38" top="0.63" bottom="0.68" header="0.5" footer="0.5"/>
  <pageSetup fitToWidth="19" fitToHeight="1" horizontalDpi="600" verticalDpi="600" orientation="landscape" paperSize="8" scale="52" r:id="rId1"/>
  <headerFooter alignWithMargins="0">
    <oddHeader>&amp;LГАС  "Выборы" 03.12.2007 05:42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met-t</cp:lastModifiedBy>
  <cp:lastPrinted>2007-12-07T06:43:05Z</cp:lastPrinted>
  <dcterms:created xsi:type="dcterms:W3CDTF">2007-12-03T02:42:25Z</dcterms:created>
  <dcterms:modified xsi:type="dcterms:W3CDTF">2007-12-29T09:05:39Z</dcterms:modified>
  <cp:category/>
  <cp:version/>
  <cp:contentType/>
  <cp:contentStatus/>
</cp:coreProperties>
</file>